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\Users_Data\SvobodaK\00_ČEPRO STŘELICE\Čepro střelice_EPS_DPS\"/>
    </mc:Choice>
  </mc:AlternateContent>
  <bookViews>
    <workbookView xWindow="0" yWindow="0" windowWidth="16380" windowHeight="8190"/>
  </bookViews>
  <sheets>
    <sheet name="EPS" sheetId="1" r:id="rId1"/>
  </sheets>
  <definedNames>
    <definedName name="ustredny">#REF!</definedName>
  </definedNames>
  <calcPr calcId="152511"/>
</workbook>
</file>

<file path=xl/calcChain.xml><?xml version="1.0" encoding="utf-8"?>
<calcChain xmlns="http://schemas.openxmlformats.org/spreadsheetml/2006/main">
  <c r="F23" i="1" l="1"/>
  <c r="F24" i="1"/>
  <c r="F25" i="1"/>
  <c r="F26" i="1"/>
  <c r="F27" i="1"/>
  <c r="F29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94" i="1"/>
  <c r="F93" i="1"/>
  <c r="F92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9" i="1"/>
  <c r="F70" i="1"/>
  <c r="F68" i="1"/>
  <c r="F67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21" i="1"/>
  <c r="F22" i="1"/>
  <c r="H23" i="1"/>
  <c r="H24" i="1"/>
  <c r="H25" i="1"/>
  <c r="H26" i="1"/>
  <c r="H27" i="1"/>
  <c r="H29" i="1"/>
  <c r="H28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94" i="1"/>
  <c r="H93" i="1"/>
  <c r="H92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9" i="1"/>
  <c r="H70" i="1"/>
  <c r="H67" i="1"/>
  <c r="H68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7" i="1"/>
  <c r="H86" i="1"/>
  <c r="H88" i="1"/>
  <c r="H89" i="1"/>
  <c r="H21" i="1"/>
  <c r="H22" i="1"/>
  <c r="H91" i="1"/>
  <c r="H90" i="1"/>
  <c r="F173" i="1"/>
  <c r="F96" i="1"/>
  <c r="F98" i="1"/>
  <c r="F100" i="1"/>
  <c r="F101" i="1"/>
  <c r="F102" i="1"/>
  <c r="F103" i="1"/>
  <c r="F104" i="1"/>
  <c r="F105" i="1"/>
  <c r="F107" i="1"/>
  <c r="F108" i="1"/>
  <c r="F109" i="1"/>
  <c r="F106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7" i="1"/>
  <c r="F126" i="1"/>
  <c r="F128" i="1"/>
  <c r="F129" i="1"/>
  <c r="F130" i="1"/>
  <c r="F131" i="1"/>
  <c r="F132" i="1"/>
  <c r="F133" i="1"/>
  <c r="F134" i="1"/>
  <c r="F135" i="1"/>
  <c r="F136" i="1"/>
  <c r="F140" i="1"/>
  <c r="F141" i="1"/>
  <c r="F137" i="1"/>
  <c r="F138" i="1"/>
  <c r="F139" i="1"/>
  <c r="F142" i="1"/>
  <c r="F149" i="1"/>
  <c r="F150" i="1"/>
  <c r="F151" i="1"/>
  <c r="F152" i="1"/>
  <c r="F153" i="1"/>
  <c r="F154" i="1"/>
  <c r="F143" i="1"/>
  <c r="F155" i="1"/>
  <c r="F157" i="1"/>
  <c r="F145" i="1"/>
  <c r="F156" i="1"/>
  <c r="F144" i="1"/>
  <c r="F146" i="1"/>
  <c r="F147" i="1"/>
  <c r="F158" i="1"/>
  <c r="F159" i="1"/>
  <c r="F148" i="1"/>
  <c r="F160" i="1"/>
  <c r="F161" i="1"/>
  <c r="F162" i="1"/>
  <c r="F170" i="1"/>
  <c r="F171" i="1"/>
  <c r="F168" i="1"/>
  <c r="F169" i="1"/>
  <c r="F167" i="1"/>
  <c r="F172" i="1"/>
  <c r="F166" i="1"/>
  <c r="F164" i="1"/>
  <c r="F165" i="1"/>
  <c r="F163" i="1"/>
  <c r="H173" i="1"/>
  <c r="H96" i="1"/>
  <c r="H98" i="1"/>
  <c r="H100" i="1"/>
  <c r="H101" i="1"/>
  <c r="H102" i="1"/>
  <c r="H103" i="1"/>
  <c r="H104" i="1"/>
  <c r="H105" i="1"/>
  <c r="H107" i="1"/>
  <c r="H106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7" i="1"/>
  <c r="H126" i="1"/>
  <c r="H128" i="1"/>
  <c r="H129" i="1"/>
  <c r="H130" i="1"/>
  <c r="H131" i="1"/>
  <c r="H132" i="1"/>
  <c r="H133" i="1"/>
  <c r="H134" i="1"/>
  <c r="H135" i="1"/>
  <c r="H136" i="1"/>
  <c r="H140" i="1"/>
  <c r="H141" i="1"/>
  <c r="H137" i="1"/>
  <c r="H138" i="1"/>
  <c r="H139" i="1"/>
  <c r="H142" i="1"/>
  <c r="H149" i="1"/>
  <c r="H150" i="1"/>
  <c r="H151" i="1"/>
  <c r="H152" i="1"/>
  <c r="H153" i="1"/>
  <c r="H154" i="1"/>
  <c r="H143" i="1"/>
  <c r="H155" i="1"/>
  <c r="H157" i="1"/>
  <c r="H145" i="1"/>
  <c r="H156" i="1"/>
  <c r="H144" i="1"/>
  <c r="H146" i="1"/>
  <c r="H147" i="1"/>
  <c r="H158" i="1"/>
  <c r="H159" i="1"/>
  <c r="H148" i="1"/>
  <c r="H160" i="1"/>
  <c r="H161" i="1"/>
  <c r="H162" i="1"/>
  <c r="H170" i="1"/>
  <c r="H171" i="1"/>
  <c r="H168" i="1"/>
  <c r="H169" i="1"/>
  <c r="H167" i="1"/>
  <c r="H172" i="1"/>
  <c r="H166" i="1"/>
  <c r="H164" i="1"/>
  <c r="H165" i="1"/>
  <c r="H163" i="1"/>
  <c r="H176" i="1" l="1"/>
  <c r="H175" i="1"/>
  <c r="H177" i="1"/>
  <c r="H178" i="1"/>
  <c r="H188" i="1" l="1"/>
  <c r="H189" i="1" s="1"/>
  <c r="H190" i="1" s="1"/>
</calcChain>
</file>

<file path=xl/sharedStrings.xml><?xml version="1.0" encoding="utf-8"?>
<sst xmlns="http://schemas.openxmlformats.org/spreadsheetml/2006/main" count="342" uniqueCount="187">
  <si>
    <t>sazba DPH</t>
  </si>
  <si>
    <t>název</t>
  </si>
  <si>
    <t>jed.</t>
  </si>
  <si>
    <t>počet</t>
  </si>
  <si>
    <t>jed. cena dodávky</t>
  </si>
  <si>
    <t>dodávka celkem</t>
  </si>
  <si>
    <t>jed. cena montáže</t>
  </si>
  <si>
    <t>montáž celkem</t>
  </si>
  <si>
    <t>TECHNOLOGIE</t>
  </si>
  <si>
    <t>.</t>
  </si>
  <si>
    <t>ks</t>
  </si>
  <si>
    <t>Uložení prvku EPS do grafických map</t>
  </si>
  <si>
    <t>Univerzální optická kazeta pro 12 vláken s víčkem</t>
  </si>
  <si>
    <t>Optický hřebínek pro 6 smrštitelných ochran sváru</t>
  </si>
  <si>
    <t xml:space="preserve">Optický pigtail MM 50/125um s konektorem ST </t>
  </si>
  <si>
    <t>Povětrnostní kryt pro tlačítkové hlásiče požáru IQ8</t>
  </si>
  <si>
    <t>ROZVODY</t>
  </si>
  <si>
    <t>Demontáž stávajících kabelů</t>
  </si>
  <si>
    <t>m</t>
  </si>
  <si>
    <r>
      <t>Uzemňovací vodič CY 4mm</t>
    </r>
    <r>
      <rPr>
        <vertAlign val="super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 xml:space="preserve"> (zelenožlutý)</t>
    </r>
  </si>
  <si>
    <t>Uzemňovací svorka na potrubí (AB, ZSA16)</t>
  </si>
  <si>
    <t>Nerezový pásek pro uzemňovací svorku na potrubí</t>
  </si>
  <si>
    <t>Požárně odolné kovové příchytky pro upevnění kabelů na lávky</t>
  </si>
  <si>
    <t>Požárně odolný ocelový kabelový žlab 60x100mm včetně spojovacího i upevňovacího materiálu</t>
  </si>
  <si>
    <t>Jednopólový jistič 230V/10A</t>
  </si>
  <si>
    <t>REKAPITULACE</t>
  </si>
  <si>
    <t>DODÁVKA TECHNOLOGIE</t>
  </si>
  <si>
    <t>MONTÁŽ TECHNOLOGIE</t>
  </si>
  <si>
    <t>DODÁVKA ROZVODU</t>
  </si>
  <si>
    <t>MONTÁŽ ROZVODU</t>
  </si>
  <si>
    <t>MONTÁŽNÍ PLOŠINA PRO PRÁCE VE VÝŠKÁCH</t>
  </si>
  <si>
    <t>ÚPRAVY STÁVAJÍCÍHO SYSTÉMU EPS</t>
  </si>
  <si>
    <t>VÝCHOZÍ REVIZE</t>
  </si>
  <si>
    <t>PROJEKTOVÁ DOKUMENTACE SS</t>
  </si>
  <si>
    <t>CESTOVNÉ A NOCLEŽNÉ</t>
  </si>
  <si>
    <t>CENA BEZ DPH</t>
  </si>
  <si>
    <t>DPH 21%</t>
  </si>
  <si>
    <t>CENA CELKEM</t>
  </si>
  <si>
    <t>KONTROLA TIČR</t>
  </si>
  <si>
    <t>Ochrana sváru smrštitelná teplem včetně zavaření</t>
  </si>
  <si>
    <t>Čelní ovládací panel pro ústřednu IQ8control C/M                  verze CZ   -786009</t>
  </si>
  <si>
    <t>Tlačítkový hlásič požáru do prostor s nebezpečím         výbuchu hořlavých par a plynů (EEx dem IIC T6)                        -761697</t>
  </si>
  <si>
    <t>Povětrnostní kryt pro tlačítkové hlásiče požáru do           prostor s nebezpečím výbuchu hořlavých par a plynů</t>
  </si>
  <si>
    <t>Venkovní 4vláknový optický kabel funkční při požáru        MM 50/125um</t>
  </si>
  <si>
    <t>Demontáž stávajících automatických plamenných hlásičů požáru do prostor s nebezpečím výbuchu hořlavých plynů a par</t>
  </si>
  <si>
    <t>Demontáž stávajících kabelových tras</t>
  </si>
  <si>
    <t>Externí spínaný síťový zdroj 27,6V DC/5A-2x40Ah v nástěnném kovovém krytu</t>
  </si>
  <si>
    <t>Povětrnostní kryt pro plamenné hlásiče požáru</t>
  </si>
  <si>
    <t>Samoregulační topný kabel o výkonu 10W/m                           RSL 03-2CT (2703-21T00)</t>
  </si>
  <si>
    <t>Ukončovací sada EEx e II DCE 16-02 (2700)</t>
  </si>
  <si>
    <t>Připojovací sada M25x1,5 EEx e II DCP 25-05 (2700)</t>
  </si>
  <si>
    <t>Krabicová rozvodka Ex e II T6 KR 8118/121 (M25x1,5)</t>
  </si>
  <si>
    <t>Sdělovací stíněný kabel J-Y(St)Y 2x2x0,8mm</t>
  </si>
  <si>
    <t>Sdělovací stíněný kabel J-Y(St)Y 4x2x0,8mm</t>
  </si>
  <si>
    <r>
      <t>Silový kabel funkční při požáru 1-CHKE-V 3x1,5mm</t>
    </r>
    <r>
      <rPr>
        <vertAlign val="superscript"/>
        <sz val="9"/>
        <rFont val="Arial CE"/>
        <family val="2"/>
        <charset val="238"/>
      </rPr>
      <t>2</t>
    </r>
  </si>
  <si>
    <t>Požárně odolná ocelová kabelová lávka šířky 200mm včetně spojovacího i upevňovacího materiálu</t>
  </si>
  <si>
    <t>Jednopólový jistič 230V/16A s pomocným kontaktem</t>
  </si>
  <si>
    <t>OŽIVENÍ SYSTÉMU EPS</t>
  </si>
  <si>
    <t>FUNKČNÍ A KOORDINAČNÍ ZKOUŠKY EPS</t>
  </si>
  <si>
    <t>PROJEKČNÍ PORADENTSVÍ</t>
  </si>
  <si>
    <t>kpl</t>
  </si>
  <si>
    <t>Demontáž stávajícího přídavného zálohovaného zdroje v nástěnném kovovém krytu</t>
  </si>
  <si>
    <t>Demontáž stávajícího tlačítkového hlásiče požáru</t>
  </si>
  <si>
    <t>Demontáž stávajícíhi tlačítkového hlásiče požáru do venkovního prostoru</t>
  </si>
  <si>
    <t>Demontáž stávajícího tlačítkového hlásiče požáru do prostor s nebezpečím výbuchu hořlavých plynů a par</t>
  </si>
  <si>
    <t>Adresný tlačítkový hlásič požáru IQ8 s oddělovačem v krytu</t>
  </si>
  <si>
    <t>Adresný tlačítkový hlásič požáru IQ8 s oddělovačem v krytu do venkovního prostoru</t>
  </si>
  <si>
    <t>Demontáž stávající bezpečnostní bariéry</t>
  </si>
  <si>
    <t>Demontáž stávajícího automatického bodového hlásiče požáru včetně patice do prostor s nebezpečím výbuchu hořlavých plynů a par</t>
  </si>
  <si>
    <t>Demontáž stávajícího automatického bodového hlásiče požáru včetně patice (aut. optickokouřový s i bez vyšího krytí, aut. termodiferenciální s i bez vyšího krytí)</t>
  </si>
  <si>
    <t>Akumulátor AKU 12V/40Ah</t>
  </si>
  <si>
    <t xml:space="preserve">Adresný automatický optickokouřový hlásič požáru IQ8Quad   </t>
  </si>
  <si>
    <t xml:space="preserve">Standardní patice hlásičů IQ8Quad  </t>
  </si>
  <si>
    <t xml:space="preserve">Adapter pro patice IQ8Quad do vlhka   </t>
  </si>
  <si>
    <t xml:space="preserve">Adresný automatický optickokouřový hlásič požáru       do prostor s nebezpečím výbuchu hořlavých par a         plynů IQ8Quad Ex (Ex ib IIC T4)   </t>
  </si>
  <si>
    <t xml:space="preserve">Bezpečnostní bariéra pro hlásiče IQ8Quad Ex na        odbočku sběrnice Esserbus   </t>
  </si>
  <si>
    <t xml:space="preserve">Adresný automatický termodiferenciální hlásič požáru IQ8Quad   </t>
  </si>
  <si>
    <t>Automatický plamenný IR hlásič požáru do prostor s nebezpečím výbuchu hořlavých plynů a par -zóna 1, napájecí napětí 18-24V DC, maximální proudový odběr 300mA</t>
  </si>
  <si>
    <t>Testovací tlačítko pro plamenné hlásiče požáru</t>
  </si>
  <si>
    <t>Systémový lineární hlásič (vysílač a příjimač - odrazná verze)</t>
  </si>
  <si>
    <t>Sada odrazek (8-50m)</t>
  </si>
  <si>
    <t>Sada odrazek (50-100)</t>
  </si>
  <si>
    <t>Konzole pro uchycení lineárního hlásiče</t>
  </si>
  <si>
    <t>Konzole pro uchycení odrazky</t>
  </si>
  <si>
    <t>Řídicí jednotka FIRERAY 5000 s možností přípojení dvou systémových lineárních hlásičů</t>
  </si>
  <si>
    <t>Červená požární siréna s červeným zábleskovým majákem, napájení 9-28V DC, maximální proudový odběr 100mA</t>
  </si>
  <si>
    <t>Demontáž stávající požární sirény</t>
  </si>
  <si>
    <t xml:space="preserve">Esserbus alarmový koppler 4 vstupy / 2 výstupy </t>
  </si>
  <si>
    <t xml:space="preserve">Nástěnný kryt pro alarmové kopplery 4/2 z plastické hmoty-šedý   </t>
  </si>
  <si>
    <t>Demontáž stávajícího resetovacího modulu</t>
  </si>
  <si>
    <t>Demontáž stávajícího Esserbus koppleru</t>
  </si>
  <si>
    <t xml:space="preserve">Venkovní nástěná propojovací a vkládací box z plechoocelového materiálu o minimálních rozměrech 250 x 250 x 200 (v x š x h), včetně vybavení potřebné k propojení kabeláže a uložení komponentů EPS (alermový koppler 4/2, bariéra Ex) a včetně komponentů potřebných k uchycení boxu na ocelovou konzoly </t>
  </si>
  <si>
    <t>Venkovní nástěná propojovací krabice z plastické hmoty, včetně vybavení potřebné k propojení kabeláže a úpravy stávající kabeláže a včetně komponentů potřebných k uchycení krabice na ocelovou konzoly</t>
  </si>
  <si>
    <t>Povětrnostní kryt pro propojovací krabici</t>
  </si>
  <si>
    <t>Povětrnostní kryt pro propojovací a vkládací box</t>
  </si>
  <si>
    <t>Kovová konzole pro uchycení plameného hlásiče požáru</t>
  </si>
  <si>
    <t>Propojovací krabice do prostoru s nebezpečím výbuchu s možností propojení alespoň 6 kabelů (celkem 12 vývodů z krabice)</t>
  </si>
  <si>
    <t>Přepojení kabeláže ve stávající krabici</t>
  </si>
  <si>
    <t>Popisovací štítek pro automatické hlásiče požáru</t>
  </si>
  <si>
    <t>Popisovací štítek pro tlačítkové hlásiče požáru</t>
  </si>
  <si>
    <t>Popisovací štítek pro plamenné hlásiče požáru</t>
  </si>
  <si>
    <t>Popisovací štítek pro lineární hlásiče požáru</t>
  </si>
  <si>
    <t>Přečíslování stávajících komponentů EPS</t>
  </si>
  <si>
    <t>Úprava stávající ústředny IQ8control M - výměna desky sériového rozhraní za desku essernet, přepojení kruhových linek</t>
  </si>
  <si>
    <t xml:space="preserve">Ústředna EPS Esser IQ8control M  </t>
  </si>
  <si>
    <t xml:space="preserve">Rozšiřovací modul se 3 pozicemi pro mikromoduly            </t>
  </si>
  <si>
    <t xml:space="preserve">Mikromodul sběrnice esserbus   </t>
  </si>
  <si>
    <t xml:space="preserve">Mikromodul essernet 62.5kBd   </t>
  </si>
  <si>
    <t>Skříň / kryt pro SEI</t>
  </si>
  <si>
    <t>Nová licence grafického nadstavbového programu AlVis</t>
  </si>
  <si>
    <t>Zhotovení nového grafického nadstavbového programu AlVis</t>
  </si>
  <si>
    <t>Drobný elektroinstralační materiál</t>
  </si>
  <si>
    <t>Demontáž stávající propojovací krabice / boxu</t>
  </si>
  <si>
    <t xml:space="preserve">Uložení nových kabelů do stávajících nadzemních tras </t>
  </si>
  <si>
    <t>Uložení nových kabelů do stávajících chránicích trubek v zemi</t>
  </si>
  <si>
    <t>Vytyčení trasy výkopu</t>
  </si>
  <si>
    <t>Výřez a vybourání výkopu do stávajícího povrchu</t>
  </si>
  <si>
    <t>m2</t>
  </si>
  <si>
    <t>Výkop rýhy - 0,5m x 1,2m včetně pískového lože</t>
  </si>
  <si>
    <t>Písek včetně dopravy</t>
  </si>
  <si>
    <t>m3</t>
  </si>
  <si>
    <t>Bezpečnostní fólie fialová šířka 32cm</t>
  </si>
  <si>
    <t xml:space="preserve">Zához rýhy - 0,5m x 1,2m </t>
  </si>
  <si>
    <t>Odvoz přebytečné zeminy</t>
  </si>
  <si>
    <t>Úprava terénu</t>
  </si>
  <si>
    <t>Poklad nového povrchu</t>
  </si>
  <si>
    <t>Elektroinstalační tuhá plastová trubka o vnějším přůměru 20mm, včetně spojovacího a připevňovacího materiálu</t>
  </si>
  <si>
    <t>Elektroinstalační ohebná plastová trubka o vnějším přůměru 20mm, včetně spojovacího a připevňovacího materiálu</t>
  </si>
  <si>
    <t>Trasa bez funknční schopnosti při požáru provedena pomocí ocelové trubky o vnějším průměru 20mm</t>
  </si>
  <si>
    <t>kovová příchytka OMEGA pro upevnění trubky o vnějším průměru 20mm</t>
  </si>
  <si>
    <t>Trasa bez funknční schopnosti při požáru provedena pomocí ocelové trubky o vnějším průměru 32mm</t>
  </si>
  <si>
    <t>kovová příchytka OMEGA pro upevnění trubky o vnějším průměru 32mm</t>
  </si>
  <si>
    <t>Kovová konzole pro uchycení tlačítkového hlásiče požáru</t>
  </si>
  <si>
    <t>Chránicí trubka o vnějším průměru 40mm, včetně spojovacího a připevňovacího materiálu, s protahovacím provázkem</t>
  </si>
  <si>
    <r>
      <t>Silový kabel CYKY-O 4x2,5mm</t>
    </r>
    <r>
      <rPr>
        <vertAlign val="superscript"/>
        <sz val="9"/>
        <rFont val="Arial CE"/>
        <charset val="238"/>
      </rPr>
      <t>2</t>
    </r>
  </si>
  <si>
    <r>
      <t>Silový kabel CYKY-J 3x4mm</t>
    </r>
    <r>
      <rPr>
        <vertAlign val="superscript"/>
        <sz val="9"/>
        <rFont val="Arial CE"/>
        <charset val="238"/>
      </rPr>
      <t>2</t>
    </r>
  </si>
  <si>
    <t>Ocelový kabelový žlab 60x50mm včetně spojovacího i upevňovacího materiálu</t>
  </si>
  <si>
    <t>Ocelové víko pro ocelový žlab 60x50mm</t>
  </si>
  <si>
    <t>Úchyt víka k ocelovému žlabu 60x50mm</t>
  </si>
  <si>
    <t>Nosný profil pro uchycení ocelového žlabu 60x50mm včetně spojovacího i upevňovacího materiálu</t>
  </si>
  <si>
    <t>Výložník pro uchycení ocelového žlabu 60x50mm včetně spojovacího i upevňovacího materiálu</t>
  </si>
  <si>
    <t>Ocelový kabelový žlab 60x100mm včetně spojovacího i upevňovacího materiálu</t>
  </si>
  <si>
    <t>Úchyt víka k ocelovému žlabu 60x100mm</t>
  </si>
  <si>
    <t>Ocelové víko pro ocelový žlab 60x100mm</t>
  </si>
  <si>
    <t>Nosný profil pro uchycení ocelového žlabu 60x100mm včetně spojovacího i upevňovacího materiálu</t>
  </si>
  <si>
    <t>Výložník pro uchycení ocelového žlabu 60x100mm včetně spojovacího i upevňovacího materiálu</t>
  </si>
  <si>
    <t>Ocelové víko pro požárně odolný ocelový žlab 60x100mm</t>
  </si>
  <si>
    <t>Nosný profil pro uchycení požárné odolného ocelového žlabu 60x100mm včetně spojovacího i upevňovacího materiálu</t>
  </si>
  <si>
    <t>Ocelový kabelový žlab 60x200mm včetně spojovacího i upevňovacího materiálu</t>
  </si>
  <si>
    <t>Ocelové víko pro ocelový žlab 60x200mm</t>
  </si>
  <si>
    <t>Úchyt víka k ocelovému žlabu 60x200mm</t>
  </si>
  <si>
    <t>Nosný profil pro uchycení ocelového žlabu 60x200mm včetně spojovacího i upevňovacího materiálu</t>
  </si>
  <si>
    <t>Výložník pro uchycení ocelového žlabu 60x200mm včetně spojovacího i upevňovacího materiálu</t>
  </si>
  <si>
    <t>Ocelová kabelová lávka šířky 200mm včetně spojovacího i upevňovacího materiálu</t>
  </si>
  <si>
    <t>Kovové příchytky pro upevnění kabelů na lávky</t>
  </si>
  <si>
    <t>Krycí plech pro krytí kabelových tras s funkční schopností při požáru do výšky minimálně 1,5m od země, včetně spojovacího a upevňovacího materiálu</t>
  </si>
  <si>
    <t>Drobný spojovací materiál</t>
  </si>
  <si>
    <t>BOX pro umístění kopplerů včetně připevňovacího materiálu a veškerého materiálu potřebného k vyvázání kabelů, upevnění kopplerů atp.</t>
  </si>
  <si>
    <t>Esserbus alarmový koppler 12 relé</t>
  </si>
  <si>
    <t xml:space="preserve">Nástěnný kryt pro koppler 12 reléhmoty-šedý   </t>
  </si>
  <si>
    <t>Certifikovaná požární ucpávka od společnosti HILTI</t>
  </si>
  <si>
    <t>Číslo zakázky: 11924008/34</t>
  </si>
  <si>
    <t>Zasekání optického kabelu pod omítku</t>
  </si>
  <si>
    <t>Úprava omítky do původního stavu včetně veškerých komponentů k tomu potřebných</t>
  </si>
  <si>
    <t>Vytvoření příchytné konzole pro ústřednu EPS, včetně potřebných prací (např. práce truhláře) a potřebného materiálu (např. dřevo)</t>
  </si>
  <si>
    <t>Sdělovací stíněný kabel funkční při požáru P15-R, PH15-R JE-H(St)H 2x2x0,8mm</t>
  </si>
  <si>
    <t>Kabelová příchytka - ohniodolná, s garantovanou funkčností při požáru P15-R, PH15-R, pro kabel JE-H(st)H 2x2x0,8</t>
  </si>
  <si>
    <t>Kabelová příchytka - ohniodolná, s garantovanou funkčností při požáru P15-R, PH15-R, pro venkovní 4vláknový optický kabel funkční při požáru MM 50/125um</t>
  </si>
  <si>
    <t>Trasa s funknční schopností při požáru P15-R, PH15-R provedena pomocí ocelové trubky o vnějším průměru 20mm</t>
  </si>
  <si>
    <t>kovová příchytka OMEGA pro upevnění trubky o vnějším průměru 20mm v provedená s funkční schopností při požáru P15-R, PH15-R</t>
  </si>
  <si>
    <t xml:space="preserve">Přepojení stávající bezpečností bariéry pro hlásiče IQ8Quad Ex </t>
  </si>
  <si>
    <t>Vytvoření nových nosných konzolí pro kabelové trasy s funkční integritou při požáru P15-R, PH15-R, včetně potřebných prací (sváření) a potřebného materiálu</t>
  </si>
  <si>
    <t>Úchyt víka k požárné odolnému ocelovému žlabu 60x100mm</t>
  </si>
  <si>
    <t>hrubý odhad 3500m svazků</t>
  </si>
  <si>
    <t>hrubý odhad 3500m tras</t>
  </si>
  <si>
    <t>Demontáž stávající řídící jednotky lineárního hlásiče</t>
  </si>
  <si>
    <t>Demontáž stávajícího lineárního hlásiče</t>
  </si>
  <si>
    <t>Demontáž stávajícího protikusu (odrazka / hlava) lineárního hlásiče</t>
  </si>
  <si>
    <t xml:space="preserve">Optický převodník pro essernet s konektorem F-ST a optická vlákna MM 50/125um   </t>
  </si>
  <si>
    <t>Elektroinstalační plastová lišta o rozměrech 24x22, včetně spojovacího a připevňovacího materiálu</t>
  </si>
  <si>
    <t xml:space="preserve"> ČEPRO, a.s., sklad PHM Střelice</t>
  </si>
  <si>
    <t>Potrubní třmen pro uchycení požárně odolného ocelového žlabu 60x100mm včetně spojovacího i upevňovacího materiálu</t>
  </si>
  <si>
    <t>Sériové essernet rozhraní SEI - EDP včetně modulu rozhraní RS232 pro SEI</t>
  </si>
  <si>
    <t>Potrubní třmen pro uchycení ocelového žlabu 60x50mm včetně spojovacího i upevňovacího materiálu</t>
  </si>
  <si>
    <t>Potrubní třmen pro uchycení ocelového žlabu 60x100mm včetně spojovacího i upevňovacího materiálu</t>
  </si>
  <si>
    <t>Potrubní třmen pro uchycení ocelového žlabu 60x200mm včetně spojovacího i upevňovacího materiálu</t>
  </si>
  <si>
    <t>Přichytka pro uchycení požárně odolného ocelového žlabu 60x100mm ke ocelové konstrukci (např. samořezný šroub)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</si>
</sst>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[$-405]General"/>
    <numFmt numFmtId="166" formatCode="[$-405]0%"/>
  </numFmts>
  <fonts count="16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Times New Roman"/>
      <family val="1"/>
      <charset val="238"/>
    </font>
    <font>
      <sz val="9"/>
      <name val="Arial CE"/>
      <family val="2"/>
      <charset val="238"/>
    </font>
    <font>
      <sz val="6"/>
      <name val="Arial CE"/>
      <family val="2"/>
      <charset val="238"/>
    </font>
    <font>
      <sz val="9"/>
      <color indexed="9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charset val="238"/>
    </font>
    <font>
      <vertAlign val="superscript"/>
      <sz val="9"/>
      <name val="Arial CE"/>
      <charset val="238"/>
    </font>
    <font>
      <sz val="10"/>
      <color rgb="FF000000"/>
      <name val="Arial CE1"/>
      <charset val="238"/>
    </font>
    <font>
      <sz val="8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color rgb="FF00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2">
    <xf numFmtId="0" fontId="0" fillId="0" borderId="0"/>
    <xf numFmtId="165" fontId="12" fillId="0" borderId="0" applyBorder="0" applyProtection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49" fontId="4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/>
    </xf>
    <xf numFmtId="3" fontId="3" fillId="2" borderId="1" xfId="0" applyNumberFormat="1" applyFont="1" applyFill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64" fontId="3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0" fontId="0" fillId="0" borderId="0" xfId="0" applyBorder="1"/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 applyProtection="1">
      <alignment horizontal="left" vertical="center" wrapText="1"/>
    </xf>
    <xf numFmtId="0" fontId="0" fillId="0" borderId="0" xfId="0" applyFill="1"/>
    <xf numFmtId="164" fontId="14" fillId="0" borderId="0" xfId="1" applyNumberFormat="1" applyFont="1" applyFill="1" applyBorder="1" applyAlignment="1">
      <alignment horizontal="right"/>
    </xf>
    <xf numFmtId="164" fontId="14" fillId="0" borderId="0" xfId="1" applyNumberFormat="1" applyFont="1" applyFill="1" applyAlignment="1">
      <alignment horizontal="right"/>
    </xf>
    <xf numFmtId="166" fontId="14" fillId="0" borderId="0" xfId="1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wrapText="1"/>
    </xf>
    <xf numFmtId="164" fontId="3" fillId="0" borderId="2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 wrapText="1"/>
    </xf>
    <xf numFmtId="164" fontId="3" fillId="0" borderId="2" xfId="0" applyNumberFormat="1" applyFont="1" applyFill="1" applyBorder="1" applyAlignment="1">
      <alignment horizontal="right" wrapText="1"/>
    </xf>
    <xf numFmtId="164" fontId="3" fillId="0" borderId="2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3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0" fillId="0" borderId="3" xfId="0" applyBorder="1" applyAlignment="1">
      <alignment horizontal="right"/>
    </xf>
    <xf numFmtId="0" fontId="8" fillId="0" borderId="3" xfId="0" applyFont="1" applyBorder="1" applyAlignment="1">
      <alignment horizontal="right"/>
    </xf>
    <xf numFmtId="9" fontId="9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 wrapText="1"/>
    </xf>
    <xf numFmtId="9" fontId="9" fillId="0" borderId="0" xfId="0" applyNumberFormat="1" applyFont="1" applyAlignment="1">
      <alignment horizontal="right"/>
    </xf>
    <xf numFmtId="9" fontId="3" fillId="0" borderId="0" xfId="0" applyNumberFormat="1" applyFont="1" applyAlignment="1">
      <alignment horizontal="right"/>
    </xf>
    <xf numFmtId="164" fontId="7" fillId="0" borderId="4" xfId="0" applyNumberFormat="1" applyFont="1" applyBorder="1" applyAlignment="1">
      <alignment horizontal="right"/>
    </xf>
    <xf numFmtId="3" fontId="5" fillId="0" borderId="4" xfId="0" applyNumberFormat="1" applyFont="1" applyBorder="1" applyAlignment="1">
      <alignment horizontal="right" wrapText="1"/>
    </xf>
    <xf numFmtId="164" fontId="7" fillId="0" borderId="4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 wrapText="1"/>
    </xf>
    <xf numFmtId="164" fontId="3" fillId="0" borderId="5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 wrapText="1"/>
    </xf>
    <xf numFmtId="164" fontId="3" fillId="0" borderId="5" xfId="0" applyNumberFormat="1" applyFont="1" applyBorder="1" applyAlignment="1">
      <alignment horizontal="right" wrapText="1"/>
    </xf>
    <xf numFmtId="9" fontId="4" fillId="0" borderId="0" xfId="0" applyNumberFormat="1" applyFont="1" applyFill="1" applyAlignment="1">
      <alignment horizontal="right"/>
    </xf>
    <xf numFmtId="9" fontId="4" fillId="0" borderId="0" xfId="0" applyNumberFormat="1" applyFont="1" applyAlignment="1">
      <alignment horizontal="right"/>
    </xf>
    <xf numFmtId="9" fontId="4" fillId="0" borderId="2" xfId="0" applyNumberFormat="1" applyFont="1" applyBorder="1" applyAlignment="1">
      <alignment horizontal="right"/>
    </xf>
    <xf numFmtId="9" fontId="4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righ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165" fontId="14" fillId="0" borderId="0" xfId="1" applyFont="1" applyFill="1" applyAlignment="1">
      <alignment horizontal="left" wrapText="1"/>
    </xf>
    <xf numFmtId="165" fontId="14" fillId="0" borderId="0" xfId="1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9" fillId="0" borderId="0" xfId="0" applyFont="1" applyBorder="1" applyAlignment="1">
      <alignment horizontal="left" wrapText="1" indent="1"/>
    </xf>
    <xf numFmtId="164" fontId="9" fillId="0" borderId="0" xfId="0" applyNumberFormat="1" applyFont="1" applyAlignment="1">
      <alignment horizontal="right"/>
    </xf>
    <xf numFmtId="3" fontId="9" fillId="0" borderId="0" xfId="0" applyNumberFormat="1" applyFont="1" applyFill="1" applyAlignment="1">
      <alignment horizontal="right" wrapText="1"/>
    </xf>
    <xf numFmtId="164" fontId="9" fillId="0" borderId="0" xfId="0" applyNumberFormat="1" applyFont="1" applyBorder="1" applyAlignment="1">
      <alignment horizontal="right" wrapText="1"/>
    </xf>
    <xf numFmtId="0" fontId="9" fillId="0" borderId="0" xfId="0" applyFont="1"/>
    <xf numFmtId="0" fontId="9" fillId="0" borderId="0" xfId="0" applyFont="1" applyFill="1"/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0</xdr:row>
      <xdr:rowOff>19050</xdr:rowOff>
    </xdr:from>
    <xdr:to>
      <xdr:col>7</xdr:col>
      <xdr:colOff>695325</xdr:colOff>
      <xdr:row>1</xdr:row>
      <xdr:rowOff>161925</xdr:rowOff>
    </xdr:to>
    <xdr:pic>
      <xdr:nvPicPr>
        <xdr:cNvPr id="136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19050"/>
          <a:ext cx="1466850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104775</xdr:rowOff>
        </xdr:from>
        <xdr:to>
          <xdr:col>7</xdr:col>
          <xdr:colOff>695325</xdr:colOff>
          <xdr:row>17</xdr:row>
          <xdr:rowOff>114300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FFFFFF" mc:Ignorable="a14" a14:legacySpreadsheetColorIndex="9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8"/>
  <sheetViews>
    <sheetView tabSelected="1" view="pageBreakPreview" topLeftCell="A163" zoomScale="85" zoomScaleNormal="25" zoomScaleSheetLayoutView="85" zoomScalePageLayoutView="10" workbookViewId="0">
      <selection activeCell="F21" sqref="F21"/>
    </sheetView>
  </sheetViews>
  <sheetFormatPr defaultRowHeight="12.75"/>
  <cols>
    <col min="1" max="1" width="3.5703125" customWidth="1"/>
    <col min="2" max="2" width="42.140625" customWidth="1"/>
    <col min="3" max="3" width="3.85546875" customWidth="1"/>
    <col min="4" max="4" width="7" customWidth="1"/>
    <col min="5" max="5" width="8" customWidth="1"/>
    <col min="6" max="6" width="10.42578125" customWidth="1"/>
    <col min="7" max="7" width="7.85546875" customWidth="1"/>
    <col min="8" max="8" width="11" customWidth="1"/>
    <col min="9" max="9" width="1.140625" customWidth="1"/>
  </cols>
  <sheetData>
    <row r="1" spans="1:2">
      <c r="B1" s="1" t="s">
        <v>161</v>
      </c>
    </row>
    <row r="2" spans="1:2" ht="12.75" customHeight="1"/>
    <row r="3" spans="1:2" ht="12.75" customHeight="1"/>
    <row r="4" spans="1:2" ht="18.75" customHeight="1">
      <c r="A4" s="2" t="s">
        <v>180</v>
      </c>
    </row>
    <row r="5" spans="1:2" ht="12" customHeight="1"/>
    <row r="6" spans="1:2" ht="12" customHeight="1"/>
    <row r="7" spans="1:2" ht="12" customHeight="1"/>
    <row r="8" spans="1:2" ht="12" customHeight="1"/>
    <row r="9" spans="1:2" ht="12" customHeight="1"/>
    <row r="10" spans="1:2" ht="12" customHeight="1"/>
    <row r="11" spans="1:2" ht="12" customHeight="1"/>
    <row r="12" spans="1:2" ht="12" customHeight="1"/>
    <row r="13" spans="1:2" ht="12" customHeight="1"/>
    <row r="14" spans="1:2" ht="12" customHeight="1"/>
    <row r="15" spans="1:2" ht="12" customHeight="1"/>
    <row r="16" spans="1:2" ht="8.1" customHeight="1"/>
    <row r="17" spans="1:8" ht="12" customHeight="1"/>
    <row r="19" spans="1:8" ht="24.75" customHeight="1">
      <c r="A19" s="3" t="s">
        <v>0</v>
      </c>
      <c r="B19" s="4" t="s">
        <v>1</v>
      </c>
      <c r="C19" s="5" t="s">
        <v>2</v>
      </c>
      <c r="D19" s="6" t="s">
        <v>3</v>
      </c>
      <c r="E19" s="7" t="s">
        <v>4</v>
      </c>
      <c r="F19" s="7" t="s">
        <v>5</v>
      </c>
      <c r="G19" s="7" t="s">
        <v>6</v>
      </c>
      <c r="H19" s="7" t="s">
        <v>7</v>
      </c>
    </row>
    <row r="20" spans="1:8">
      <c r="A20" s="8"/>
      <c r="B20" s="9" t="s">
        <v>8</v>
      </c>
      <c r="C20" s="10"/>
      <c r="D20" s="11" t="s">
        <v>9</v>
      </c>
      <c r="E20" s="12"/>
      <c r="F20" s="12"/>
      <c r="G20" s="12"/>
      <c r="H20" s="12"/>
    </row>
    <row r="21" spans="1:8" ht="36">
      <c r="A21" s="50">
        <v>0.21</v>
      </c>
      <c r="B21" s="58" t="s">
        <v>103</v>
      </c>
      <c r="C21" s="20" t="s">
        <v>60</v>
      </c>
      <c r="D21" s="21">
        <v>1</v>
      </c>
      <c r="E21" s="22">
        <v>0</v>
      </c>
      <c r="F21" s="23">
        <f t="shared" ref="F21:F90" si="0">D21*E21</f>
        <v>0</v>
      </c>
      <c r="G21" s="22">
        <v>0</v>
      </c>
      <c r="H21" s="23">
        <f t="shared" ref="H21:H90" si="1">D21*G21</f>
        <v>0</v>
      </c>
    </row>
    <row r="22" spans="1:8" ht="36">
      <c r="A22" s="50">
        <v>0.21</v>
      </c>
      <c r="B22" s="58" t="s">
        <v>164</v>
      </c>
      <c r="C22" s="20" t="s">
        <v>60</v>
      </c>
      <c r="D22" s="21">
        <v>1</v>
      </c>
      <c r="E22" s="23">
        <v>0</v>
      </c>
      <c r="F22" s="23">
        <f t="shared" si="0"/>
        <v>0</v>
      </c>
      <c r="G22" s="23">
        <v>0</v>
      </c>
      <c r="H22" s="23">
        <f t="shared" si="1"/>
        <v>0</v>
      </c>
    </row>
    <row r="23" spans="1:8">
      <c r="A23" s="50">
        <v>0.21</v>
      </c>
      <c r="B23" s="59" t="s">
        <v>104</v>
      </c>
      <c r="C23" s="20" t="s">
        <v>10</v>
      </c>
      <c r="D23" s="21">
        <v>1</v>
      </c>
      <c r="E23" s="23">
        <v>0</v>
      </c>
      <c r="F23" s="23">
        <f t="shared" si="0"/>
        <v>0</v>
      </c>
      <c r="G23" s="23">
        <v>0</v>
      </c>
      <c r="H23" s="23">
        <f t="shared" si="1"/>
        <v>0</v>
      </c>
    </row>
    <row r="24" spans="1:8" ht="24">
      <c r="A24" s="50">
        <v>0.21</v>
      </c>
      <c r="B24" s="58" t="s">
        <v>40</v>
      </c>
      <c r="C24" s="20" t="s">
        <v>10</v>
      </c>
      <c r="D24" s="21">
        <v>1</v>
      </c>
      <c r="E24" s="23">
        <v>0</v>
      </c>
      <c r="F24" s="23">
        <f t="shared" si="0"/>
        <v>0</v>
      </c>
      <c r="G24" s="23">
        <v>0</v>
      </c>
      <c r="H24" s="23">
        <f t="shared" si="1"/>
        <v>0</v>
      </c>
    </row>
    <row r="25" spans="1:8">
      <c r="A25" s="50">
        <v>0.21</v>
      </c>
      <c r="B25" s="58" t="s">
        <v>105</v>
      </c>
      <c r="C25" s="20" t="s">
        <v>10</v>
      </c>
      <c r="D25" s="21">
        <v>1</v>
      </c>
      <c r="E25" s="23">
        <v>0</v>
      </c>
      <c r="F25" s="23">
        <f t="shared" si="0"/>
        <v>0</v>
      </c>
      <c r="G25" s="23">
        <v>0</v>
      </c>
      <c r="H25" s="23">
        <f t="shared" si="1"/>
        <v>0</v>
      </c>
    </row>
    <row r="26" spans="1:8">
      <c r="A26" s="50">
        <v>0.21</v>
      </c>
      <c r="B26" s="58" t="s">
        <v>106</v>
      </c>
      <c r="C26" s="20" t="s">
        <v>10</v>
      </c>
      <c r="D26" s="21">
        <v>3</v>
      </c>
      <c r="E26" s="23">
        <v>0</v>
      </c>
      <c r="F26" s="23">
        <f t="shared" si="0"/>
        <v>0</v>
      </c>
      <c r="G26" s="23">
        <v>0</v>
      </c>
      <c r="H26" s="23">
        <f t="shared" si="1"/>
        <v>0</v>
      </c>
    </row>
    <row r="27" spans="1:8">
      <c r="A27" s="50">
        <v>0.21</v>
      </c>
      <c r="B27" s="58" t="s">
        <v>107</v>
      </c>
      <c r="C27" s="20" t="s">
        <v>10</v>
      </c>
      <c r="D27" s="21">
        <v>2</v>
      </c>
      <c r="E27" s="23">
        <v>0</v>
      </c>
      <c r="F27" s="23">
        <f t="shared" si="0"/>
        <v>0</v>
      </c>
      <c r="G27" s="23">
        <v>0</v>
      </c>
      <c r="H27" s="23">
        <f t="shared" si="1"/>
        <v>0</v>
      </c>
    </row>
    <row r="28" spans="1:8" ht="24">
      <c r="A28" s="50">
        <v>0.21</v>
      </c>
      <c r="B28" s="58" t="s">
        <v>182</v>
      </c>
      <c r="C28" s="20" t="s">
        <v>10</v>
      </c>
      <c r="D28" s="21">
        <v>2</v>
      </c>
      <c r="E28" s="23">
        <v>0</v>
      </c>
      <c r="F28" s="23">
        <f t="shared" si="0"/>
        <v>0</v>
      </c>
      <c r="G28" s="23">
        <v>0</v>
      </c>
      <c r="H28" s="23">
        <f t="shared" si="1"/>
        <v>0</v>
      </c>
    </row>
    <row r="29" spans="1:8">
      <c r="A29" s="50">
        <v>0.21</v>
      </c>
      <c r="B29" s="58" t="s">
        <v>108</v>
      </c>
      <c r="C29" s="20" t="s">
        <v>10</v>
      </c>
      <c r="D29" s="21">
        <v>2</v>
      </c>
      <c r="E29" s="23">
        <v>0</v>
      </c>
      <c r="F29" s="23">
        <f t="shared" si="0"/>
        <v>0</v>
      </c>
      <c r="G29" s="23">
        <v>0</v>
      </c>
      <c r="H29" s="23">
        <f t="shared" si="1"/>
        <v>0</v>
      </c>
    </row>
    <row r="30" spans="1:8" ht="24">
      <c r="A30" s="50">
        <v>0.21</v>
      </c>
      <c r="B30" s="58" t="s">
        <v>178</v>
      </c>
      <c r="C30" s="20" t="s">
        <v>10</v>
      </c>
      <c r="D30" s="21">
        <v>4</v>
      </c>
      <c r="E30" s="23">
        <v>0</v>
      </c>
      <c r="F30" s="23">
        <f t="shared" si="0"/>
        <v>0</v>
      </c>
      <c r="G30" s="23">
        <v>0</v>
      </c>
      <c r="H30" s="23">
        <f t="shared" si="1"/>
        <v>0</v>
      </c>
    </row>
    <row r="31" spans="1:8">
      <c r="A31" s="50">
        <v>0.21</v>
      </c>
      <c r="B31" s="58" t="s">
        <v>12</v>
      </c>
      <c r="C31" s="20" t="s">
        <v>10</v>
      </c>
      <c r="D31" s="21">
        <v>2</v>
      </c>
      <c r="E31" s="23">
        <v>0</v>
      </c>
      <c r="F31" s="23">
        <f t="shared" si="0"/>
        <v>0</v>
      </c>
      <c r="G31" s="23">
        <v>0</v>
      </c>
      <c r="H31" s="23">
        <f t="shared" si="1"/>
        <v>0</v>
      </c>
    </row>
    <row r="32" spans="1:8">
      <c r="A32" s="50">
        <v>0.21</v>
      </c>
      <c r="B32" s="58" t="s">
        <v>13</v>
      </c>
      <c r="C32" s="20" t="s">
        <v>10</v>
      </c>
      <c r="D32" s="21">
        <v>4</v>
      </c>
      <c r="E32" s="23">
        <v>0</v>
      </c>
      <c r="F32" s="23">
        <f t="shared" si="0"/>
        <v>0</v>
      </c>
      <c r="G32" s="23">
        <v>0</v>
      </c>
      <c r="H32" s="23">
        <f t="shared" si="1"/>
        <v>0</v>
      </c>
    </row>
    <row r="33" spans="1:8">
      <c r="A33" s="50">
        <v>0.21</v>
      </c>
      <c r="B33" s="58" t="s">
        <v>39</v>
      </c>
      <c r="C33" s="20" t="s">
        <v>60</v>
      </c>
      <c r="D33" s="21">
        <v>2</v>
      </c>
      <c r="E33" s="23">
        <v>0</v>
      </c>
      <c r="F33" s="23">
        <f t="shared" si="0"/>
        <v>0</v>
      </c>
      <c r="G33" s="23">
        <v>0</v>
      </c>
      <c r="H33" s="23">
        <f t="shared" si="1"/>
        <v>0</v>
      </c>
    </row>
    <row r="34" spans="1:8">
      <c r="A34" s="50">
        <v>0.21</v>
      </c>
      <c r="B34" s="58" t="s">
        <v>14</v>
      </c>
      <c r="C34" s="20" t="s">
        <v>10</v>
      </c>
      <c r="D34" s="21">
        <v>4</v>
      </c>
      <c r="E34" s="23">
        <v>0</v>
      </c>
      <c r="F34" s="23">
        <f t="shared" si="0"/>
        <v>0</v>
      </c>
      <c r="G34" s="23">
        <v>0</v>
      </c>
      <c r="H34" s="23">
        <f t="shared" si="1"/>
        <v>0</v>
      </c>
    </row>
    <row r="35" spans="1:8" s="16" customFormat="1" ht="24">
      <c r="A35" s="50">
        <v>0.21</v>
      </c>
      <c r="B35" s="60" t="s">
        <v>61</v>
      </c>
      <c r="C35" s="20" t="s">
        <v>60</v>
      </c>
      <c r="D35" s="21">
        <v>1</v>
      </c>
      <c r="E35" s="23">
        <v>0</v>
      </c>
      <c r="F35" s="23">
        <f t="shared" si="0"/>
        <v>0</v>
      </c>
      <c r="G35" s="23">
        <v>0</v>
      </c>
      <c r="H35" s="23">
        <f t="shared" si="1"/>
        <v>0</v>
      </c>
    </row>
    <row r="36" spans="1:8" s="16" customFormat="1" ht="24">
      <c r="A36" s="50">
        <v>0.21</v>
      </c>
      <c r="B36" s="61" t="s">
        <v>46</v>
      </c>
      <c r="C36" s="20" t="s">
        <v>10</v>
      </c>
      <c r="D36" s="21">
        <v>12</v>
      </c>
      <c r="E36" s="23">
        <v>0</v>
      </c>
      <c r="F36" s="23">
        <f t="shared" si="0"/>
        <v>0</v>
      </c>
      <c r="G36" s="23">
        <v>0</v>
      </c>
      <c r="H36" s="23">
        <f t="shared" si="1"/>
        <v>0</v>
      </c>
    </row>
    <row r="37" spans="1:8" s="16" customFormat="1">
      <c r="A37" s="50">
        <v>0.21</v>
      </c>
      <c r="B37" s="61" t="s">
        <v>70</v>
      </c>
      <c r="C37" s="20" t="s">
        <v>10</v>
      </c>
      <c r="D37" s="21">
        <v>24</v>
      </c>
      <c r="E37" s="23">
        <v>0</v>
      </c>
      <c r="F37" s="23">
        <f t="shared" si="0"/>
        <v>0</v>
      </c>
      <c r="G37" s="23">
        <v>0</v>
      </c>
      <c r="H37" s="23">
        <f t="shared" si="1"/>
        <v>0</v>
      </c>
    </row>
    <row r="38" spans="1:8">
      <c r="A38" s="51">
        <v>0.21</v>
      </c>
      <c r="B38" s="62" t="s">
        <v>62</v>
      </c>
      <c r="C38" s="24" t="s">
        <v>10</v>
      </c>
      <c r="D38" s="25">
        <v>6</v>
      </c>
      <c r="E38" s="23">
        <v>0</v>
      </c>
      <c r="F38" s="22">
        <f t="shared" si="0"/>
        <v>0</v>
      </c>
      <c r="G38" s="23">
        <v>0</v>
      </c>
      <c r="H38" s="22">
        <f t="shared" si="1"/>
        <v>0</v>
      </c>
    </row>
    <row r="39" spans="1:8" ht="24">
      <c r="A39" s="51">
        <v>0.21</v>
      </c>
      <c r="B39" s="62" t="s">
        <v>63</v>
      </c>
      <c r="C39" s="24" t="s">
        <v>10</v>
      </c>
      <c r="D39" s="25">
        <v>31</v>
      </c>
      <c r="E39" s="23">
        <v>0</v>
      </c>
      <c r="F39" s="22">
        <f t="shared" si="0"/>
        <v>0</v>
      </c>
      <c r="G39" s="23">
        <v>0</v>
      </c>
      <c r="H39" s="22">
        <f t="shared" si="1"/>
        <v>0</v>
      </c>
    </row>
    <row r="40" spans="1:8" ht="24" customHeight="1">
      <c r="A40" s="51">
        <v>0.21</v>
      </c>
      <c r="B40" s="62" t="s">
        <v>64</v>
      </c>
      <c r="C40" s="24" t="s">
        <v>10</v>
      </c>
      <c r="D40" s="25">
        <v>14</v>
      </c>
      <c r="E40" s="23">
        <v>0</v>
      </c>
      <c r="F40" s="22">
        <f t="shared" si="0"/>
        <v>0</v>
      </c>
      <c r="G40" s="23">
        <v>0</v>
      </c>
      <c r="H40" s="22">
        <f t="shared" si="1"/>
        <v>0</v>
      </c>
    </row>
    <row r="41" spans="1:8" ht="24">
      <c r="A41" s="51">
        <v>0.21</v>
      </c>
      <c r="B41" s="62" t="s">
        <v>65</v>
      </c>
      <c r="C41" s="24" t="s">
        <v>10</v>
      </c>
      <c r="D41" s="25">
        <v>6</v>
      </c>
      <c r="E41" s="23">
        <v>0</v>
      </c>
      <c r="F41" s="22">
        <f t="shared" si="0"/>
        <v>0</v>
      </c>
      <c r="G41" s="23">
        <v>0</v>
      </c>
      <c r="H41" s="22">
        <f t="shared" si="1"/>
        <v>0</v>
      </c>
    </row>
    <row r="42" spans="1:8" ht="24">
      <c r="A42" s="51">
        <v>0.21</v>
      </c>
      <c r="B42" s="62" t="s">
        <v>66</v>
      </c>
      <c r="C42" s="24" t="s">
        <v>10</v>
      </c>
      <c r="D42" s="25">
        <v>31</v>
      </c>
      <c r="E42" s="23">
        <v>0</v>
      </c>
      <c r="F42" s="22">
        <f t="shared" si="0"/>
        <v>0</v>
      </c>
      <c r="G42" s="23">
        <v>0</v>
      </c>
      <c r="H42" s="22">
        <f t="shared" si="1"/>
        <v>0</v>
      </c>
    </row>
    <row r="43" spans="1:8">
      <c r="A43" s="51">
        <v>0.21</v>
      </c>
      <c r="B43" s="61" t="s">
        <v>15</v>
      </c>
      <c r="C43" s="24" t="s">
        <v>10</v>
      </c>
      <c r="D43" s="25">
        <v>31</v>
      </c>
      <c r="E43" s="23">
        <v>0</v>
      </c>
      <c r="F43" s="22">
        <f t="shared" si="0"/>
        <v>0</v>
      </c>
      <c r="G43" s="23">
        <v>0</v>
      </c>
      <c r="H43" s="22">
        <f t="shared" si="1"/>
        <v>0</v>
      </c>
    </row>
    <row r="44" spans="1:8" ht="36">
      <c r="A44" s="51">
        <v>0.21</v>
      </c>
      <c r="B44" s="61" t="s">
        <v>41</v>
      </c>
      <c r="C44" s="24" t="s">
        <v>10</v>
      </c>
      <c r="D44" s="25">
        <v>14</v>
      </c>
      <c r="E44" s="23">
        <v>0</v>
      </c>
      <c r="F44" s="22">
        <f t="shared" si="0"/>
        <v>0</v>
      </c>
      <c r="G44" s="23">
        <v>0</v>
      </c>
      <c r="H44" s="22">
        <f t="shared" si="1"/>
        <v>0</v>
      </c>
    </row>
    <row r="45" spans="1:8" ht="24" customHeight="1">
      <c r="A45" s="51">
        <v>0.21</v>
      </c>
      <c r="B45" s="61" t="s">
        <v>42</v>
      </c>
      <c r="C45" s="24" t="s">
        <v>10</v>
      </c>
      <c r="D45" s="25">
        <v>14</v>
      </c>
      <c r="E45" s="23">
        <v>0</v>
      </c>
      <c r="F45" s="22">
        <f t="shared" si="0"/>
        <v>0</v>
      </c>
      <c r="G45" s="23">
        <v>0</v>
      </c>
      <c r="H45" s="22">
        <f t="shared" si="1"/>
        <v>0</v>
      </c>
    </row>
    <row r="46" spans="1:8" ht="24" customHeight="1">
      <c r="A46" s="51">
        <v>0.21</v>
      </c>
      <c r="B46" s="61" t="s">
        <v>132</v>
      </c>
      <c r="C46" s="24" t="s">
        <v>10</v>
      </c>
      <c r="D46" s="25">
        <v>45</v>
      </c>
      <c r="E46" s="23">
        <v>0</v>
      </c>
      <c r="F46" s="22">
        <f t="shared" si="0"/>
        <v>0</v>
      </c>
      <c r="G46" s="23">
        <v>0</v>
      </c>
      <c r="H46" s="22">
        <f t="shared" si="1"/>
        <v>0</v>
      </c>
    </row>
    <row r="47" spans="1:8" ht="36" customHeight="1">
      <c r="A47" s="51">
        <v>0.21</v>
      </c>
      <c r="B47" s="62" t="s">
        <v>69</v>
      </c>
      <c r="C47" s="24" t="s">
        <v>10</v>
      </c>
      <c r="D47" s="25">
        <v>93</v>
      </c>
      <c r="E47" s="23">
        <v>0</v>
      </c>
      <c r="F47" s="22">
        <f t="shared" si="0"/>
        <v>0</v>
      </c>
      <c r="G47" s="23">
        <v>0</v>
      </c>
      <c r="H47" s="22">
        <f t="shared" si="1"/>
        <v>0</v>
      </c>
    </row>
    <row r="48" spans="1:8">
      <c r="A48" s="51">
        <v>0.21</v>
      </c>
      <c r="B48" s="62" t="s">
        <v>67</v>
      </c>
      <c r="C48" s="24" t="s">
        <v>10</v>
      </c>
      <c r="D48" s="25">
        <v>2</v>
      </c>
      <c r="E48" s="23">
        <v>0</v>
      </c>
      <c r="F48" s="22">
        <f t="shared" si="0"/>
        <v>0</v>
      </c>
      <c r="G48" s="23">
        <v>0</v>
      </c>
      <c r="H48" s="22">
        <f t="shared" si="1"/>
        <v>0</v>
      </c>
    </row>
    <row r="49" spans="1:8" ht="36">
      <c r="A49" s="51">
        <v>0.21</v>
      </c>
      <c r="B49" s="62" t="s">
        <v>68</v>
      </c>
      <c r="C49" s="24" t="s">
        <v>10</v>
      </c>
      <c r="D49" s="25">
        <v>4</v>
      </c>
      <c r="E49" s="23">
        <v>0</v>
      </c>
      <c r="F49" s="22">
        <f t="shared" si="0"/>
        <v>0</v>
      </c>
      <c r="G49" s="23">
        <v>0</v>
      </c>
      <c r="H49" s="22">
        <f t="shared" si="1"/>
        <v>0</v>
      </c>
    </row>
    <row r="50" spans="1:8" ht="24">
      <c r="A50" s="51">
        <v>0.21</v>
      </c>
      <c r="B50" s="61" t="s">
        <v>71</v>
      </c>
      <c r="C50" s="24" t="s">
        <v>10</v>
      </c>
      <c r="D50" s="25">
        <v>86</v>
      </c>
      <c r="E50" s="23">
        <v>0</v>
      </c>
      <c r="F50" s="22">
        <f t="shared" si="0"/>
        <v>0</v>
      </c>
      <c r="G50" s="23">
        <v>0</v>
      </c>
      <c r="H50" s="22">
        <f t="shared" si="1"/>
        <v>0</v>
      </c>
    </row>
    <row r="51" spans="1:8" ht="24">
      <c r="A51" s="51">
        <v>0.21</v>
      </c>
      <c r="B51" s="61" t="s">
        <v>76</v>
      </c>
      <c r="C51" s="24" t="s">
        <v>10</v>
      </c>
      <c r="D51" s="25">
        <v>7</v>
      </c>
      <c r="E51" s="23">
        <v>0</v>
      </c>
      <c r="F51" s="22">
        <f t="shared" si="0"/>
        <v>0</v>
      </c>
      <c r="G51" s="23">
        <v>0</v>
      </c>
      <c r="H51" s="22">
        <f t="shared" si="1"/>
        <v>0</v>
      </c>
    </row>
    <row r="52" spans="1:8" ht="36">
      <c r="A52" s="51">
        <v>0.21</v>
      </c>
      <c r="B52" s="61" t="s">
        <v>74</v>
      </c>
      <c r="C52" s="24" t="s">
        <v>10</v>
      </c>
      <c r="D52" s="25">
        <v>4</v>
      </c>
      <c r="E52" s="23">
        <v>0</v>
      </c>
      <c r="F52" s="22">
        <f t="shared" si="0"/>
        <v>0</v>
      </c>
      <c r="G52" s="23">
        <v>0</v>
      </c>
      <c r="H52" s="22">
        <f t="shared" si="1"/>
        <v>0</v>
      </c>
    </row>
    <row r="53" spans="1:8">
      <c r="A53" s="51">
        <v>0.21</v>
      </c>
      <c r="B53" s="61" t="s">
        <v>72</v>
      </c>
      <c r="C53" s="24" t="s">
        <v>10</v>
      </c>
      <c r="D53" s="25">
        <v>97</v>
      </c>
      <c r="E53" s="23">
        <v>0</v>
      </c>
      <c r="F53" s="22">
        <f t="shared" si="0"/>
        <v>0</v>
      </c>
      <c r="G53" s="23">
        <v>0</v>
      </c>
      <c r="H53" s="22">
        <f t="shared" si="1"/>
        <v>0</v>
      </c>
    </row>
    <row r="54" spans="1:8">
      <c r="A54" s="51">
        <v>0.21</v>
      </c>
      <c r="B54" s="61" t="s">
        <v>73</v>
      </c>
      <c r="C54" s="24" t="s">
        <v>10</v>
      </c>
      <c r="D54" s="25">
        <v>54</v>
      </c>
      <c r="E54" s="23">
        <v>0</v>
      </c>
      <c r="F54" s="22">
        <f t="shared" si="0"/>
        <v>0</v>
      </c>
      <c r="G54" s="23">
        <v>0</v>
      </c>
      <c r="H54" s="22">
        <f t="shared" si="1"/>
        <v>0</v>
      </c>
    </row>
    <row r="55" spans="1:8" ht="24">
      <c r="A55" s="51">
        <v>0.21</v>
      </c>
      <c r="B55" s="61" t="s">
        <v>75</v>
      </c>
      <c r="C55" s="24" t="s">
        <v>10</v>
      </c>
      <c r="D55" s="25">
        <v>2</v>
      </c>
      <c r="E55" s="23">
        <v>0</v>
      </c>
      <c r="F55" s="22">
        <f t="shared" si="0"/>
        <v>0</v>
      </c>
      <c r="G55" s="23">
        <v>0</v>
      </c>
      <c r="H55" s="22">
        <f t="shared" si="1"/>
        <v>0</v>
      </c>
    </row>
    <row r="56" spans="1:8" ht="24">
      <c r="A56" s="51">
        <v>0.21</v>
      </c>
      <c r="B56" s="61" t="s">
        <v>170</v>
      </c>
      <c r="C56" s="24" t="s">
        <v>10</v>
      </c>
      <c r="D56" s="25">
        <v>5</v>
      </c>
      <c r="E56" s="23">
        <v>0</v>
      </c>
      <c r="F56" s="22">
        <f t="shared" si="0"/>
        <v>0</v>
      </c>
      <c r="G56" s="23">
        <v>0</v>
      </c>
      <c r="H56" s="22">
        <f t="shared" si="1"/>
        <v>0</v>
      </c>
    </row>
    <row r="57" spans="1:8" ht="36">
      <c r="A57" s="51">
        <v>0.21</v>
      </c>
      <c r="B57" s="62" t="s">
        <v>44</v>
      </c>
      <c r="C57" s="24" t="s">
        <v>10</v>
      </c>
      <c r="D57" s="25">
        <v>31</v>
      </c>
      <c r="E57" s="23">
        <v>0</v>
      </c>
      <c r="F57" s="22">
        <f t="shared" si="0"/>
        <v>0</v>
      </c>
      <c r="G57" s="23">
        <v>0</v>
      </c>
      <c r="H57" s="22">
        <f t="shared" si="1"/>
        <v>0</v>
      </c>
    </row>
    <row r="58" spans="1:8" ht="48">
      <c r="A58" s="51">
        <v>0.21</v>
      </c>
      <c r="B58" s="61" t="s">
        <v>77</v>
      </c>
      <c r="C58" s="24" t="s">
        <v>10</v>
      </c>
      <c r="D58" s="25">
        <v>31</v>
      </c>
      <c r="E58" s="23">
        <v>0</v>
      </c>
      <c r="F58" s="22">
        <f t="shared" si="0"/>
        <v>0</v>
      </c>
      <c r="G58" s="23">
        <v>0</v>
      </c>
      <c r="H58" s="22">
        <f t="shared" si="1"/>
        <v>0</v>
      </c>
    </row>
    <row r="59" spans="1:8">
      <c r="A59" s="51">
        <v>0.21</v>
      </c>
      <c r="B59" s="61" t="s">
        <v>47</v>
      </c>
      <c r="C59" s="24" t="s">
        <v>10</v>
      </c>
      <c r="D59" s="25">
        <v>31</v>
      </c>
      <c r="E59" s="23">
        <v>0</v>
      </c>
      <c r="F59" s="22">
        <f t="shared" si="0"/>
        <v>0</v>
      </c>
      <c r="G59" s="23">
        <v>0</v>
      </c>
      <c r="H59" s="22">
        <f t="shared" si="1"/>
        <v>0</v>
      </c>
    </row>
    <row r="60" spans="1:8">
      <c r="A60" s="51">
        <v>0.21</v>
      </c>
      <c r="B60" s="61" t="s">
        <v>78</v>
      </c>
      <c r="C60" s="24" t="s">
        <v>10</v>
      </c>
      <c r="D60" s="25">
        <v>31</v>
      </c>
      <c r="E60" s="23">
        <v>0</v>
      </c>
      <c r="F60" s="22">
        <f t="shared" si="0"/>
        <v>0</v>
      </c>
      <c r="G60" s="23">
        <v>0</v>
      </c>
      <c r="H60" s="22">
        <f t="shared" si="1"/>
        <v>0</v>
      </c>
    </row>
    <row r="61" spans="1:8" ht="12.75" customHeight="1">
      <c r="A61" s="51">
        <v>0.21</v>
      </c>
      <c r="B61" s="61" t="s">
        <v>95</v>
      </c>
      <c r="C61" s="24" t="s">
        <v>10</v>
      </c>
      <c r="D61" s="25">
        <v>31</v>
      </c>
      <c r="E61" s="23">
        <v>0</v>
      </c>
      <c r="F61" s="22">
        <f t="shared" si="0"/>
        <v>0</v>
      </c>
      <c r="G61" s="23">
        <v>0</v>
      </c>
      <c r="H61" s="22">
        <f t="shared" si="1"/>
        <v>0</v>
      </c>
    </row>
    <row r="62" spans="1:8" ht="12.75" customHeight="1">
      <c r="A62" s="51">
        <v>0.21</v>
      </c>
      <c r="B62" s="61" t="s">
        <v>175</v>
      </c>
      <c r="C62" s="24" t="s">
        <v>10</v>
      </c>
      <c r="D62" s="25">
        <v>4</v>
      </c>
      <c r="E62" s="23">
        <v>0</v>
      </c>
      <c r="F62" s="22">
        <f t="shared" si="0"/>
        <v>0</v>
      </c>
      <c r="G62" s="23">
        <v>0</v>
      </c>
      <c r="H62" s="22">
        <f t="shared" si="1"/>
        <v>0</v>
      </c>
    </row>
    <row r="63" spans="1:8">
      <c r="A63" s="51">
        <v>0.21</v>
      </c>
      <c r="B63" s="61" t="s">
        <v>176</v>
      </c>
      <c r="C63" s="24" t="s">
        <v>10</v>
      </c>
      <c r="D63" s="25">
        <v>4</v>
      </c>
      <c r="E63" s="23">
        <v>0</v>
      </c>
      <c r="F63" s="22">
        <f t="shared" si="0"/>
        <v>0</v>
      </c>
      <c r="G63" s="23">
        <v>0</v>
      </c>
      <c r="H63" s="22">
        <f t="shared" si="1"/>
        <v>0</v>
      </c>
    </row>
    <row r="64" spans="1:8" ht="24">
      <c r="A64" s="51">
        <v>0.21</v>
      </c>
      <c r="B64" s="61" t="s">
        <v>177</v>
      </c>
      <c r="C64" s="24" t="s">
        <v>10</v>
      </c>
      <c r="D64" s="25">
        <v>4</v>
      </c>
      <c r="E64" s="23">
        <v>0</v>
      </c>
      <c r="F64" s="22">
        <f t="shared" si="0"/>
        <v>0</v>
      </c>
      <c r="G64" s="23">
        <v>0</v>
      </c>
      <c r="H64" s="22">
        <f t="shared" si="1"/>
        <v>0</v>
      </c>
    </row>
    <row r="65" spans="1:8" ht="24">
      <c r="A65" s="51">
        <v>0.21</v>
      </c>
      <c r="B65" s="63" t="s">
        <v>84</v>
      </c>
      <c r="C65" s="24" t="s">
        <v>10</v>
      </c>
      <c r="D65" s="25">
        <v>2</v>
      </c>
      <c r="E65" s="23">
        <v>0</v>
      </c>
      <c r="F65" s="22">
        <f t="shared" si="0"/>
        <v>0</v>
      </c>
      <c r="G65" s="23">
        <v>0</v>
      </c>
      <c r="H65" s="22">
        <f t="shared" si="1"/>
        <v>0</v>
      </c>
    </row>
    <row r="66" spans="1:8" ht="24">
      <c r="A66" s="51">
        <v>0.21</v>
      </c>
      <c r="B66" s="63" t="s">
        <v>79</v>
      </c>
      <c r="C66" s="24" t="s">
        <v>10</v>
      </c>
      <c r="D66" s="25">
        <v>4</v>
      </c>
      <c r="E66" s="23">
        <v>0</v>
      </c>
      <c r="F66" s="22">
        <f t="shared" si="0"/>
        <v>0</v>
      </c>
      <c r="G66" s="23">
        <v>0</v>
      </c>
      <c r="H66" s="22">
        <f t="shared" si="1"/>
        <v>0</v>
      </c>
    </row>
    <row r="67" spans="1:8">
      <c r="A67" s="51">
        <v>0.21</v>
      </c>
      <c r="B67" s="64" t="s">
        <v>80</v>
      </c>
      <c r="C67" s="24" t="s">
        <v>10</v>
      </c>
      <c r="D67" s="25">
        <v>2</v>
      </c>
      <c r="E67" s="23">
        <v>0</v>
      </c>
      <c r="F67" s="22">
        <f t="shared" si="0"/>
        <v>0</v>
      </c>
      <c r="G67" s="23">
        <v>0</v>
      </c>
      <c r="H67" s="22">
        <f t="shared" si="1"/>
        <v>0</v>
      </c>
    </row>
    <row r="68" spans="1:8">
      <c r="A68" s="51">
        <v>0.21</v>
      </c>
      <c r="B68" s="64" t="s">
        <v>81</v>
      </c>
      <c r="C68" s="24" t="s">
        <v>10</v>
      </c>
      <c r="D68" s="25">
        <v>2</v>
      </c>
      <c r="E68" s="23">
        <v>0</v>
      </c>
      <c r="F68" s="22">
        <f t="shared" si="0"/>
        <v>0</v>
      </c>
      <c r="G68" s="23">
        <v>0</v>
      </c>
      <c r="H68" s="22">
        <f t="shared" si="1"/>
        <v>0</v>
      </c>
    </row>
    <row r="69" spans="1:8">
      <c r="A69" s="51">
        <v>0.21</v>
      </c>
      <c r="B69" s="64" t="s">
        <v>82</v>
      </c>
      <c r="C69" s="24" t="s">
        <v>10</v>
      </c>
      <c r="D69" s="25">
        <v>4</v>
      </c>
      <c r="E69" s="23">
        <v>0</v>
      </c>
      <c r="F69" s="22">
        <f t="shared" si="0"/>
        <v>0</v>
      </c>
      <c r="G69" s="23">
        <v>0</v>
      </c>
      <c r="H69" s="22">
        <f t="shared" si="1"/>
        <v>0</v>
      </c>
    </row>
    <row r="70" spans="1:8">
      <c r="A70" s="51">
        <v>0.21</v>
      </c>
      <c r="B70" s="64" t="s">
        <v>83</v>
      </c>
      <c r="C70" s="24" t="s">
        <v>10</v>
      </c>
      <c r="D70" s="25">
        <v>4</v>
      </c>
      <c r="E70" s="23">
        <v>0</v>
      </c>
      <c r="F70" s="22">
        <f t="shared" si="0"/>
        <v>0</v>
      </c>
      <c r="G70" s="23">
        <v>0</v>
      </c>
      <c r="H70" s="22">
        <f t="shared" si="1"/>
        <v>0</v>
      </c>
    </row>
    <row r="71" spans="1:8">
      <c r="A71" s="51">
        <v>0.21</v>
      </c>
      <c r="B71" s="64" t="s">
        <v>86</v>
      </c>
      <c r="C71" s="24" t="s">
        <v>10</v>
      </c>
      <c r="D71" s="25">
        <v>2</v>
      </c>
      <c r="E71" s="23">
        <v>0</v>
      </c>
      <c r="F71" s="22">
        <f t="shared" si="0"/>
        <v>0</v>
      </c>
      <c r="G71" s="23">
        <v>0</v>
      </c>
      <c r="H71" s="22">
        <f t="shared" si="1"/>
        <v>0</v>
      </c>
    </row>
    <row r="72" spans="1:8" ht="36">
      <c r="A72" s="51">
        <v>0.21</v>
      </c>
      <c r="B72" s="61" t="s">
        <v>85</v>
      </c>
      <c r="C72" s="24" t="s">
        <v>10</v>
      </c>
      <c r="D72" s="25">
        <v>1</v>
      </c>
      <c r="E72" s="23">
        <v>0</v>
      </c>
      <c r="F72" s="22">
        <f t="shared" si="0"/>
        <v>0</v>
      </c>
      <c r="G72" s="23">
        <v>0</v>
      </c>
      <c r="H72" s="22">
        <f t="shared" si="1"/>
        <v>0</v>
      </c>
    </row>
    <row r="73" spans="1:8">
      <c r="A73" s="51">
        <v>0.21</v>
      </c>
      <c r="B73" s="61" t="s">
        <v>89</v>
      </c>
      <c r="C73" s="24" t="s">
        <v>60</v>
      </c>
      <c r="D73" s="25">
        <v>1</v>
      </c>
      <c r="E73" s="23">
        <v>0</v>
      </c>
      <c r="F73" s="22">
        <f t="shared" si="0"/>
        <v>0</v>
      </c>
      <c r="G73" s="23">
        <v>0</v>
      </c>
      <c r="H73" s="22">
        <f t="shared" si="1"/>
        <v>0</v>
      </c>
    </row>
    <row r="74" spans="1:8">
      <c r="A74" s="51">
        <v>0.21</v>
      </c>
      <c r="B74" s="62" t="s">
        <v>90</v>
      </c>
      <c r="C74" s="24" t="s">
        <v>10</v>
      </c>
      <c r="D74" s="25">
        <v>31</v>
      </c>
      <c r="E74" s="23">
        <v>0</v>
      </c>
      <c r="F74" s="22">
        <f t="shared" si="0"/>
        <v>0</v>
      </c>
      <c r="G74" s="23">
        <v>0</v>
      </c>
      <c r="H74" s="22">
        <f t="shared" si="1"/>
        <v>0</v>
      </c>
    </row>
    <row r="75" spans="1:8">
      <c r="A75" s="51">
        <v>0.21</v>
      </c>
      <c r="B75" s="61" t="s">
        <v>158</v>
      </c>
      <c r="C75" s="24" t="s">
        <v>10</v>
      </c>
      <c r="D75" s="25">
        <v>1</v>
      </c>
      <c r="E75" s="23">
        <v>0</v>
      </c>
      <c r="F75" s="22">
        <f t="shared" si="0"/>
        <v>0</v>
      </c>
      <c r="G75" s="23">
        <v>0</v>
      </c>
      <c r="H75" s="22">
        <f t="shared" si="1"/>
        <v>0</v>
      </c>
    </row>
    <row r="76" spans="1:8">
      <c r="A76" s="51">
        <v>0.21</v>
      </c>
      <c r="B76" s="61" t="s">
        <v>87</v>
      </c>
      <c r="C76" s="24" t="s">
        <v>10</v>
      </c>
      <c r="D76" s="25">
        <v>28</v>
      </c>
      <c r="E76" s="23">
        <v>0</v>
      </c>
      <c r="F76" s="22">
        <f t="shared" si="0"/>
        <v>0</v>
      </c>
      <c r="G76" s="23">
        <v>0</v>
      </c>
      <c r="H76" s="22">
        <f t="shared" si="1"/>
        <v>0</v>
      </c>
    </row>
    <row r="77" spans="1:8">
      <c r="A77" s="51"/>
      <c r="B77" s="61" t="s">
        <v>159</v>
      </c>
      <c r="C77" s="24" t="s">
        <v>10</v>
      </c>
      <c r="D77" s="25">
        <v>1</v>
      </c>
      <c r="E77" s="23">
        <v>0</v>
      </c>
      <c r="F77" s="22">
        <f t="shared" si="0"/>
        <v>0</v>
      </c>
      <c r="G77" s="23">
        <v>0</v>
      </c>
      <c r="H77" s="22">
        <f t="shared" si="1"/>
        <v>0</v>
      </c>
    </row>
    <row r="78" spans="1:8" ht="24">
      <c r="A78" s="51">
        <v>0.21</v>
      </c>
      <c r="B78" s="61" t="s">
        <v>88</v>
      </c>
      <c r="C78" s="24" t="s">
        <v>10</v>
      </c>
      <c r="D78" s="25">
        <v>28</v>
      </c>
      <c r="E78" s="23">
        <v>0</v>
      </c>
      <c r="F78" s="22">
        <f t="shared" si="0"/>
        <v>0</v>
      </c>
      <c r="G78" s="23">
        <v>0</v>
      </c>
      <c r="H78" s="22">
        <f t="shared" si="1"/>
        <v>0</v>
      </c>
    </row>
    <row r="79" spans="1:8" ht="36">
      <c r="A79" s="51">
        <v>0.21</v>
      </c>
      <c r="B79" s="61" t="s">
        <v>157</v>
      </c>
      <c r="C79" s="24" t="s">
        <v>10</v>
      </c>
      <c r="D79" s="25">
        <v>8</v>
      </c>
      <c r="E79" s="23">
        <v>0</v>
      </c>
      <c r="F79" s="22">
        <f t="shared" si="0"/>
        <v>0</v>
      </c>
      <c r="G79" s="23">
        <v>0</v>
      </c>
      <c r="H79" s="22">
        <f t="shared" si="1"/>
        <v>0</v>
      </c>
    </row>
    <row r="80" spans="1:8" ht="24">
      <c r="A80" s="50">
        <v>0.21</v>
      </c>
      <c r="B80" s="58" t="s">
        <v>48</v>
      </c>
      <c r="C80" s="20" t="s">
        <v>18</v>
      </c>
      <c r="D80" s="25">
        <v>580</v>
      </c>
      <c r="E80" s="23">
        <v>0</v>
      </c>
      <c r="F80" s="22">
        <f t="shared" si="0"/>
        <v>0</v>
      </c>
      <c r="G80" s="23">
        <v>0</v>
      </c>
      <c r="H80" s="22">
        <f t="shared" si="1"/>
        <v>0</v>
      </c>
    </row>
    <row r="81" spans="1:10">
      <c r="A81" s="50">
        <v>0.21</v>
      </c>
      <c r="B81" s="58" t="s">
        <v>49</v>
      </c>
      <c r="C81" s="20" t="s">
        <v>10</v>
      </c>
      <c r="D81" s="25">
        <v>6</v>
      </c>
      <c r="E81" s="23">
        <v>0</v>
      </c>
      <c r="F81" s="22">
        <f t="shared" si="0"/>
        <v>0</v>
      </c>
      <c r="G81" s="23">
        <v>0</v>
      </c>
      <c r="H81" s="22">
        <f t="shared" si="1"/>
        <v>0</v>
      </c>
    </row>
    <row r="82" spans="1:10" ht="12.75" customHeight="1">
      <c r="A82" s="50">
        <v>0.21</v>
      </c>
      <c r="B82" s="58" t="s">
        <v>50</v>
      </c>
      <c r="C82" s="20" t="s">
        <v>10</v>
      </c>
      <c r="D82" s="25">
        <v>8</v>
      </c>
      <c r="E82" s="23">
        <v>0</v>
      </c>
      <c r="F82" s="22">
        <f t="shared" si="0"/>
        <v>0</v>
      </c>
      <c r="G82" s="23">
        <v>0</v>
      </c>
      <c r="H82" s="22">
        <f t="shared" si="1"/>
        <v>0</v>
      </c>
    </row>
    <row r="83" spans="1:10" ht="12.75" customHeight="1">
      <c r="A83" s="50">
        <v>0.21</v>
      </c>
      <c r="B83" s="58" t="s">
        <v>51</v>
      </c>
      <c r="C83" s="20" t="s">
        <v>10</v>
      </c>
      <c r="D83" s="25">
        <v>2</v>
      </c>
      <c r="E83" s="23">
        <v>0</v>
      </c>
      <c r="F83" s="22">
        <f t="shared" si="0"/>
        <v>0</v>
      </c>
      <c r="G83" s="23">
        <v>0</v>
      </c>
      <c r="H83" s="22">
        <f t="shared" si="1"/>
        <v>0</v>
      </c>
    </row>
    <row r="84" spans="1:10" s="16" customFormat="1">
      <c r="A84" s="50">
        <v>0.21</v>
      </c>
      <c r="B84" s="61" t="s">
        <v>98</v>
      </c>
      <c r="C84" s="20" t="s">
        <v>10</v>
      </c>
      <c r="D84" s="21">
        <v>140</v>
      </c>
      <c r="E84" s="23">
        <v>0</v>
      </c>
      <c r="F84" s="23">
        <f t="shared" si="0"/>
        <v>0</v>
      </c>
      <c r="G84" s="23">
        <v>0</v>
      </c>
      <c r="H84" s="23">
        <f t="shared" si="1"/>
        <v>0</v>
      </c>
    </row>
    <row r="85" spans="1:10" s="16" customFormat="1">
      <c r="A85" s="50">
        <v>0.21</v>
      </c>
      <c r="B85" s="61" t="s">
        <v>99</v>
      </c>
      <c r="C85" s="20" t="s">
        <v>10</v>
      </c>
      <c r="D85" s="21">
        <v>62</v>
      </c>
      <c r="E85" s="23">
        <v>0</v>
      </c>
      <c r="F85" s="23">
        <f t="shared" si="0"/>
        <v>0</v>
      </c>
      <c r="G85" s="23">
        <v>0</v>
      </c>
      <c r="H85" s="23">
        <f t="shared" si="1"/>
        <v>0</v>
      </c>
    </row>
    <row r="86" spans="1:10" s="16" customFormat="1">
      <c r="A86" s="50">
        <v>0.21</v>
      </c>
      <c r="B86" s="61" t="s">
        <v>100</v>
      </c>
      <c r="C86" s="20" t="s">
        <v>10</v>
      </c>
      <c r="D86" s="21">
        <v>36</v>
      </c>
      <c r="E86" s="23">
        <v>0</v>
      </c>
      <c r="F86" s="23">
        <f t="shared" si="0"/>
        <v>0</v>
      </c>
      <c r="G86" s="23">
        <v>0</v>
      </c>
      <c r="H86" s="23">
        <f t="shared" si="1"/>
        <v>0</v>
      </c>
    </row>
    <row r="87" spans="1:10" s="16" customFormat="1">
      <c r="A87" s="50">
        <v>0.21</v>
      </c>
      <c r="B87" s="61" t="s">
        <v>101</v>
      </c>
      <c r="C87" s="20" t="s">
        <v>10</v>
      </c>
      <c r="D87" s="21">
        <v>4</v>
      </c>
      <c r="E87" s="23">
        <v>0</v>
      </c>
      <c r="F87" s="23">
        <f t="shared" si="0"/>
        <v>0</v>
      </c>
      <c r="G87" s="23">
        <v>0</v>
      </c>
      <c r="H87" s="23">
        <f t="shared" si="1"/>
        <v>0</v>
      </c>
    </row>
    <row r="88" spans="1:10" s="16" customFormat="1">
      <c r="A88" s="50">
        <v>0.21</v>
      </c>
      <c r="B88" s="58" t="s">
        <v>102</v>
      </c>
      <c r="C88" s="20" t="s">
        <v>10</v>
      </c>
      <c r="D88" s="21">
        <v>59</v>
      </c>
      <c r="E88" s="23">
        <v>0</v>
      </c>
      <c r="F88" s="23">
        <f t="shared" si="0"/>
        <v>0</v>
      </c>
      <c r="G88" s="23">
        <v>0</v>
      </c>
      <c r="H88" s="23">
        <f t="shared" si="1"/>
        <v>0</v>
      </c>
    </row>
    <row r="89" spans="1:10" s="16" customFormat="1" ht="12.75" customHeight="1">
      <c r="A89" s="50">
        <v>0.21</v>
      </c>
      <c r="B89" s="60" t="s">
        <v>109</v>
      </c>
      <c r="C89" s="20" t="s">
        <v>10</v>
      </c>
      <c r="D89" s="21">
        <v>2</v>
      </c>
      <c r="E89" s="23">
        <v>0</v>
      </c>
      <c r="F89" s="23">
        <f t="shared" si="0"/>
        <v>0</v>
      </c>
      <c r="G89" s="23">
        <v>0</v>
      </c>
      <c r="H89" s="23">
        <f t="shared" si="1"/>
        <v>0</v>
      </c>
    </row>
    <row r="90" spans="1:10" s="16" customFormat="1" ht="24">
      <c r="A90" s="50">
        <v>0.21</v>
      </c>
      <c r="B90" s="58" t="s">
        <v>110</v>
      </c>
      <c r="C90" s="20" t="s">
        <v>60</v>
      </c>
      <c r="D90" s="21">
        <v>2</v>
      </c>
      <c r="E90" s="23">
        <v>0</v>
      </c>
      <c r="F90" s="23">
        <f t="shared" si="0"/>
        <v>0</v>
      </c>
      <c r="G90" s="23">
        <v>0</v>
      </c>
      <c r="H90" s="23">
        <f t="shared" si="1"/>
        <v>0</v>
      </c>
    </row>
    <row r="91" spans="1:10">
      <c r="A91" s="51">
        <v>0.21</v>
      </c>
      <c r="B91" s="65" t="s">
        <v>11</v>
      </c>
      <c r="C91" s="24" t="s">
        <v>60</v>
      </c>
      <c r="D91" s="21">
        <v>1</v>
      </c>
      <c r="E91" s="23">
        <v>0</v>
      </c>
      <c r="F91" s="22">
        <f>D91*E91</f>
        <v>0</v>
      </c>
      <c r="G91" s="23">
        <v>0</v>
      </c>
      <c r="H91" s="22">
        <f>D91*G91</f>
        <v>0</v>
      </c>
    </row>
    <row r="92" spans="1:10">
      <c r="A92" s="51">
        <v>0.21</v>
      </c>
      <c r="B92" s="58" t="s">
        <v>24</v>
      </c>
      <c r="C92" s="24" t="s">
        <v>10</v>
      </c>
      <c r="D92" s="25">
        <v>14</v>
      </c>
      <c r="E92" s="23">
        <v>0</v>
      </c>
      <c r="F92" s="22">
        <f>D92*E92</f>
        <v>0</v>
      </c>
      <c r="G92" s="23">
        <v>0</v>
      </c>
      <c r="H92" s="22">
        <f>D92*G92</f>
        <v>0</v>
      </c>
    </row>
    <row r="93" spans="1:10" ht="12.75" customHeight="1">
      <c r="A93" s="51">
        <v>0.21</v>
      </c>
      <c r="B93" s="58" t="s">
        <v>56</v>
      </c>
      <c r="C93" s="24" t="s">
        <v>10</v>
      </c>
      <c r="D93" s="25">
        <v>2</v>
      </c>
      <c r="E93" s="23">
        <v>0</v>
      </c>
      <c r="F93" s="22">
        <f>D93*E93</f>
        <v>0</v>
      </c>
      <c r="G93" s="23">
        <v>0</v>
      </c>
      <c r="H93" s="22">
        <f>D93*G93</f>
        <v>0</v>
      </c>
    </row>
    <row r="94" spans="1:10" ht="13.5" thickBot="1">
      <c r="A94" s="52">
        <v>0.21</v>
      </c>
      <c r="B94" s="66" t="s">
        <v>111</v>
      </c>
      <c r="C94" s="26" t="s">
        <v>60</v>
      </c>
      <c r="D94" s="27">
        <v>1</v>
      </c>
      <c r="E94" s="28">
        <v>0</v>
      </c>
      <c r="F94" s="29">
        <f>D94*E94</f>
        <v>0</v>
      </c>
      <c r="G94" s="28">
        <v>0</v>
      </c>
      <c r="H94" s="29">
        <f>D94*G94</f>
        <v>0</v>
      </c>
    </row>
    <row r="95" spans="1:10">
      <c r="A95" s="53"/>
      <c r="B95" s="67" t="s">
        <v>16</v>
      </c>
      <c r="C95" s="30"/>
      <c r="D95" s="31" t="s">
        <v>9</v>
      </c>
      <c r="E95" s="32"/>
      <c r="F95" s="32"/>
      <c r="G95" s="32"/>
      <c r="H95" s="32"/>
    </row>
    <row r="96" spans="1:10">
      <c r="A96" s="51">
        <v>0.21</v>
      </c>
      <c r="B96" s="68" t="s">
        <v>17</v>
      </c>
      <c r="C96" s="24" t="s">
        <v>60</v>
      </c>
      <c r="D96" s="21">
        <v>1</v>
      </c>
      <c r="E96" s="32">
        <v>0</v>
      </c>
      <c r="F96" s="32">
        <f t="shared" ref="F96:F173" si="2">D96*E96</f>
        <v>0</v>
      </c>
      <c r="G96" s="32">
        <v>0</v>
      </c>
      <c r="H96" s="32">
        <f t="shared" ref="H96:H173" si="3">D96*G96</f>
        <v>0</v>
      </c>
      <c r="J96" s="16"/>
    </row>
    <row r="97" spans="1:10" s="79" customFormat="1" ht="9.75">
      <c r="A97" s="40"/>
      <c r="B97" s="75" t="s">
        <v>173</v>
      </c>
      <c r="C97" s="76"/>
      <c r="D97" s="77"/>
      <c r="E97" s="78"/>
      <c r="F97" s="78"/>
      <c r="G97" s="78"/>
      <c r="H97" s="78"/>
      <c r="J97" s="80"/>
    </row>
    <row r="98" spans="1:10">
      <c r="A98" s="51">
        <v>0.21</v>
      </c>
      <c r="B98" s="68" t="s">
        <v>45</v>
      </c>
      <c r="C98" s="24" t="s">
        <v>60</v>
      </c>
      <c r="D98" s="21">
        <v>1</v>
      </c>
      <c r="E98" s="32">
        <v>0</v>
      </c>
      <c r="F98" s="32">
        <f t="shared" si="2"/>
        <v>0</v>
      </c>
      <c r="G98" s="32">
        <v>0</v>
      </c>
      <c r="H98" s="32">
        <f t="shared" si="3"/>
        <v>0</v>
      </c>
      <c r="J98" s="16"/>
    </row>
    <row r="99" spans="1:10" s="79" customFormat="1" ht="9.75">
      <c r="A99" s="40"/>
      <c r="B99" s="75" t="s">
        <v>174</v>
      </c>
      <c r="C99" s="76"/>
      <c r="D99" s="77"/>
      <c r="E99" s="78"/>
      <c r="F99" s="78"/>
      <c r="G99" s="78"/>
      <c r="H99" s="78"/>
      <c r="J99" s="80"/>
    </row>
    <row r="100" spans="1:10">
      <c r="A100" s="51">
        <v>0.21</v>
      </c>
      <c r="B100" s="68" t="s">
        <v>112</v>
      </c>
      <c r="C100" s="24" t="s">
        <v>10</v>
      </c>
      <c r="D100" s="21">
        <v>2</v>
      </c>
      <c r="E100" s="32">
        <v>0</v>
      </c>
      <c r="F100" s="32">
        <f t="shared" si="2"/>
        <v>0</v>
      </c>
      <c r="G100" s="32">
        <v>0</v>
      </c>
      <c r="H100" s="32">
        <f t="shared" si="3"/>
        <v>0</v>
      </c>
    </row>
    <row r="101" spans="1:10" ht="12.75" customHeight="1">
      <c r="A101" s="51">
        <v>0.21</v>
      </c>
      <c r="B101" s="68" t="s">
        <v>113</v>
      </c>
      <c r="C101" s="24" t="s">
        <v>18</v>
      </c>
      <c r="D101" s="21">
        <v>200</v>
      </c>
      <c r="E101" s="32">
        <v>0</v>
      </c>
      <c r="F101" s="32">
        <f t="shared" si="2"/>
        <v>0</v>
      </c>
      <c r="G101" s="32">
        <v>0</v>
      </c>
      <c r="H101" s="32">
        <f t="shared" si="3"/>
        <v>0</v>
      </c>
    </row>
    <row r="102" spans="1:10" ht="24">
      <c r="A102" s="51">
        <v>0.21</v>
      </c>
      <c r="B102" s="58" t="s">
        <v>114</v>
      </c>
      <c r="C102" s="20" t="s">
        <v>18</v>
      </c>
      <c r="D102" s="21">
        <v>290</v>
      </c>
      <c r="E102" s="32">
        <v>0</v>
      </c>
      <c r="F102" s="32">
        <f t="shared" si="2"/>
        <v>0</v>
      </c>
      <c r="G102" s="32">
        <v>0</v>
      </c>
      <c r="H102" s="32">
        <f t="shared" si="3"/>
        <v>0</v>
      </c>
    </row>
    <row r="103" spans="1:10">
      <c r="A103" s="51">
        <v>0.21</v>
      </c>
      <c r="B103" s="68" t="s">
        <v>52</v>
      </c>
      <c r="C103" s="24" t="s">
        <v>18</v>
      </c>
      <c r="D103" s="21">
        <v>8995</v>
      </c>
      <c r="E103" s="32">
        <v>0</v>
      </c>
      <c r="F103" s="32">
        <f t="shared" si="2"/>
        <v>0</v>
      </c>
      <c r="G103" s="32">
        <v>0</v>
      </c>
      <c r="H103" s="32">
        <f t="shared" si="3"/>
        <v>0</v>
      </c>
    </row>
    <row r="104" spans="1:10">
      <c r="A104" s="51">
        <v>0.21</v>
      </c>
      <c r="B104" s="68" t="s">
        <v>53</v>
      </c>
      <c r="C104" s="24" t="s">
        <v>18</v>
      </c>
      <c r="D104" s="21">
        <v>2200</v>
      </c>
      <c r="E104" s="32">
        <v>0</v>
      </c>
      <c r="F104" s="32">
        <f t="shared" si="2"/>
        <v>0</v>
      </c>
      <c r="G104" s="32">
        <v>0</v>
      </c>
      <c r="H104" s="32">
        <f t="shared" si="3"/>
        <v>0</v>
      </c>
    </row>
    <row r="105" spans="1:10" ht="24">
      <c r="A105" s="51">
        <v>0.21</v>
      </c>
      <c r="B105" s="68" t="s">
        <v>165</v>
      </c>
      <c r="C105" s="24" t="s">
        <v>18</v>
      </c>
      <c r="D105" s="21">
        <v>3400</v>
      </c>
      <c r="E105" s="32">
        <v>0</v>
      </c>
      <c r="F105" s="32">
        <f t="shared" si="2"/>
        <v>0</v>
      </c>
      <c r="G105" s="32">
        <v>0</v>
      </c>
      <c r="H105" s="32">
        <f t="shared" si="3"/>
        <v>0</v>
      </c>
    </row>
    <row r="106" spans="1:10" ht="13.5">
      <c r="A106" s="51">
        <v>0.21</v>
      </c>
      <c r="B106" s="68" t="s">
        <v>134</v>
      </c>
      <c r="C106" s="24" t="s">
        <v>18</v>
      </c>
      <c r="D106" s="21">
        <v>500</v>
      </c>
      <c r="E106" s="32">
        <v>0</v>
      </c>
      <c r="F106" s="32">
        <f t="shared" si="2"/>
        <v>0</v>
      </c>
      <c r="G106" s="32">
        <v>0</v>
      </c>
      <c r="H106" s="32">
        <f t="shared" si="3"/>
        <v>0</v>
      </c>
    </row>
    <row r="107" spans="1:10" ht="13.5">
      <c r="A107" s="51">
        <v>0.21</v>
      </c>
      <c r="B107" s="68" t="s">
        <v>135</v>
      </c>
      <c r="C107" s="24" t="s">
        <v>18</v>
      </c>
      <c r="D107" s="21">
        <v>350</v>
      </c>
      <c r="E107" s="32">
        <v>0</v>
      </c>
      <c r="F107" s="32">
        <f t="shared" si="2"/>
        <v>0</v>
      </c>
      <c r="G107" s="32">
        <v>0</v>
      </c>
      <c r="H107" s="32">
        <f t="shared" si="3"/>
        <v>0</v>
      </c>
    </row>
    <row r="108" spans="1:10" ht="13.5">
      <c r="A108" s="51">
        <v>0.21</v>
      </c>
      <c r="B108" s="68" t="s">
        <v>54</v>
      </c>
      <c r="C108" s="24" t="s">
        <v>18</v>
      </c>
      <c r="D108" s="21">
        <v>100</v>
      </c>
      <c r="E108" s="32">
        <v>0</v>
      </c>
      <c r="F108" s="32">
        <f t="shared" si="2"/>
        <v>0</v>
      </c>
      <c r="G108" s="32">
        <v>0</v>
      </c>
      <c r="H108" s="32">
        <f t="shared" si="3"/>
        <v>0</v>
      </c>
    </row>
    <row r="109" spans="1:10" ht="24">
      <c r="A109" s="51">
        <v>0.21</v>
      </c>
      <c r="B109" s="68" t="s">
        <v>43</v>
      </c>
      <c r="C109" s="24" t="s">
        <v>18</v>
      </c>
      <c r="D109" s="21">
        <v>1500</v>
      </c>
      <c r="E109" s="32">
        <v>0</v>
      </c>
      <c r="F109" s="32">
        <f t="shared" si="2"/>
        <v>0</v>
      </c>
      <c r="G109" s="32">
        <v>0</v>
      </c>
      <c r="H109" s="32">
        <f t="shared" si="3"/>
        <v>0</v>
      </c>
    </row>
    <row r="110" spans="1:10" ht="13.5">
      <c r="A110" s="51">
        <v>0.21</v>
      </c>
      <c r="B110" s="68" t="s">
        <v>19</v>
      </c>
      <c r="C110" s="24" t="s">
        <v>18</v>
      </c>
      <c r="D110" s="21">
        <v>830</v>
      </c>
      <c r="E110" s="32">
        <v>0</v>
      </c>
      <c r="F110" s="32">
        <f t="shared" si="2"/>
        <v>0</v>
      </c>
      <c r="G110" s="32">
        <v>0</v>
      </c>
      <c r="H110" s="32">
        <f t="shared" si="3"/>
        <v>0</v>
      </c>
    </row>
    <row r="111" spans="1:10">
      <c r="A111" s="51">
        <v>0.21</v>
      </c>
      <c r="B111" s="58" t="s">
        <v>20</v>
      </c>
      <c r="C111" s="30" t="s">
        <v>10</v>
      </c>
      <c r="D111" s="21">
        <v>790</v>
      </c>
      <c r="E111" s="32">
        <v>0</v>
      </c>
      <c r="F111" s="32">
        <f t="shared" si="2"/>
        <v>0</v>
      </c>
      <c r="G111" s="32">
        <v>0</v>
      </c>
      <c r="H111" s="32">
        <f t="shared" si="3"/>
        <v>0</v>
      </c>
    </row>
    <row r="112" spans="1:10">
      <c r="A112" s="51">
        <v>0.21</v>
      </c>
      <c r="B112" s="58" t="s">
        <v>21</v>
      </c>
      <c r="C112" s="30" t="s">
        <v>10</v>
      </c>
      <c r="D112" s="21">
        <v>550</v>
      </c>
      <c r="E112" s="32">
        <v>0</v>
      </c>
      <c r="F112" s="32">
        <f t="shared" si="2"/>
        <v>0</v>
      </c>
      <c r="G112" s="32">
        <v>0</v>
      </c>
      <c r="H112" s="32">
        <f t="shared" si="3"/>
        <v>0</v>
      </c>
    </row>
    <row r="113" spans="1:10" ht="36">
      <c r="A113" s="51">
        <v>0.21</v>
      </c>
      <c r="B113" s="58" t="s">
        <v>133</v>
      </c>
      <c r="C113" s="30" t="s">
        <v>18</v>
      </c>
      <c r="D113" s="21">
        <v>180</v>
      </c>
      <c r="E113" s="32">
        <v>0</v>
      </c>
      <c r="F113" s="32">
        <f t="shared" si="2"/>
        <v>0</v>
      </c>
      <c r="G113" s="32">
        <v>0</v>
      </c>
      <c r="H113" s="32">
        <f t="shared" si="3"/>
        <v>0</v>
      </c>
    </row>
    <row r="114" spans="1:10">
      <c r="A114" s="51">
        <v>0.21</v>
      </c>
      <c r="B114" s="64" t="s">
        <v>115</v>
      </c>
      <c r="C114" s="17" t="s">
        <v>18</v>
      </c>
      <c r="D114" s="21">
        <v>140</v>
      </c>
      <c r="E114" s="32">
        <v>0</v>
      </c>
      <c r="F114" s="32">
        <f t="shared" si="2"/>
        <v>0</v>
      </c>
      <c r="G114" s="32">
        <v>0</v>
      </c>
      <c r="H114" s="32">
        <f t="shared" si="3"/>
        <v>0</v>
      </c>
      <c r="J114" s="21"/>
    </row>
    <row r="115" spans="1:10">
      <c r="A115" s="51">
        <v>0.21</v>
      </c>
      <c r="B115" s="64" t="s">
        <v>116</v>
      </c>
      <c r="C115" s="18" t="s">
        <v>117</v>
      </c>
      <c r="D115" s="21">
        <v>70</v>
      </c>
      <c r="E115" s="32">
        <v>0</v>
      </c>
      <c r="F115" s="32">
        <f t="shared" si="2"/>
        <v>0</v>
      </c>
      <c r="G115" s="32">
        <v>0</v>
      </c>
      <c r="H115" s="32">
        <f t="shared" si="3"/>
        <v>0</v>
      </c>
      <c r="J115" s="21"/>
    </row>
    <row r="116" spans="1:10">
      <c r="A116" s="51">
        <v>0.21</v>
      </c>
      <c r="B116" s="69" t="s">
        <v>118</v>
      </c>
      <c r="C116" s="18" t="s">
        <v>18</v>
      </c>
      <c r="D116" s="21">
        <v>140</v>
      </c>
      <c r="E116" s="32">
        <v>0</v>
      </c>
      <c r="F116" s="32">
        <f t="shared" si="2"/>
        <v>0</v>
      </c>
      <c r="G116" s="32">
        <v>0</v>
      </c>
      <c r="H116" s="32">
        <f t="shared" si="3"/>
        <v>0</v>
      </c>
      <c r="J116" s="21"/>
    </row>
    <row r="117" spans="1:10">
      <c r="A117" s="51">
        <v>0.21</v>
      </c>
      <c r="B117" s="69" t="s">
        <v>119</v>
      </c>
      <c r="C117" s="19" t="s">
        <v>120</v>
      </c>
      <c r="D117" s="21">
        <v>14</v>
      </c>
      <c r="E117" s="32">
        <v>0</v>
      </c>
      <c r="F117" s="32">
        <f t="shared" si="2"/>
        <v>0</v>
      </c>
      <c r="G117" s="32">
        <v>0</v>
      </c>
      <c r="H117" s="32">
        <f t="shared" si="3"/>
        <v>0</v>
      </c>
      <c r="J117" s="21"/>
    </row>
    <row r="118" spans="1:10">
      <c r="A118" s="51">
        <v>0.21</v>
      </c>
      <c r="B118" s="69" t="s">
        <v>121</v>
      </c>
      <c r="C118" s="19" t="s">
        <v>18</v>
      </c>
      <c r="D118" s="21">
        <v>140</v>
      </c>
      <c r="E118" s="32">
        <v>0</v>
      </c>
      <c r="F118" s="32">
        <f t="shared" si="2"/>
        <v>0</v>
      </c>
      <c r="G118" s="32">
        <v>0</v>
      </c>
      <c r="H118" s="32">
        <f t="shared" si="3"/>
        <v>0</v>
      </c>
      <c r="J118" s="21"/>
    </row>
    <row r="119" spans="1:10">
      <c r="A119" s="51">
        <v>0.21</v>
      </c>
      <c r="B119" s="70" t="s">
        <v>122</v>
      </c>
      <c r="C119" s="19" t="s">
        <v>18</v>
      </c>
      <c r="D119" s="21">
        <v>140</v>
      </c>
      <c r="E119" s="32">
        <v>0</v>
      </c>
      <c r="F119" s="32">
        <f t="shared" si="2"/>
        <v>0</v>
      </c>
      <c r="G119" s="32">
        <v>0</v>
      </c>
      <c r="H119" s="32">
        <f t="shared" si="3"/>
        <v>0</v>
      </c>
      <c r="J119" s="21"/>
    </row>
    <row r="120" spans="1:10">
      <c r="A120" s="51">
        <v>0.21</v>
      </c>
      <c r="B120" s="69" t="s">
        <v>123</v>
      </c>
      <c r="C120" s="19" t="s">
        <v>120</v>
      </c>
      <c r="D120" s="21">
        <v>14</v>
      </c>
      <c r="E120" s="32">
        <v>0</v>
      </c>
      <c r="F120" s="32">
        <f t="shared" si="2"/>
        <v>0</v>
      </c>
      <c r="G120" s="32">
        <v>0</v>
      </c>
      <c r="H120" s="32">
        <f t="shared" si="3"/>
        <v>0</v>
      </c>
      <c r="J120" s="21"/>
    </row>
    <row r="121" spans="1:10">
      <c r="A121" s="51">
        <v>0.21</v>
      </c>
      <c r="B121" s="70" t="s">
        <v>124</v>
      </c>
      <c r="C121" s="19" t="s">
        <v>18</v>
      </c>
      <c r="D121" s="21">
        <v>140</v>
      </c>
      <c r="E121" s="32">
        <v>0</v>
      </c>
      <c r="F121" s="32">
        <f t="shared" si="2"/>
        <v>0</v>
      </c>
      <c r="G121" s="32">
        <v>0</v>
      </c>
      <c r="H121" s="32">
        <f t="shared" si="3"/>
        <v>0</v>
      </c>
      <c r="J121" s="21"/>
    </row>
    <row r="122" spans="1:10">
      <c r="A122" s="51">
        <v>0.21</v>
      </c>
      <c r="B122" s="70" t="s">
        <v>125</v>
      </c>
      <c r="C122" s="19" t="s">
        <v>117</v>
      </c>
      <c r="D122" s="21">
        <v>70</v>
      </c>
      <c r="E122" s="32">
        <v>0</v>
      </c>
      <c r="F122" s="32">
        <f t="shared" si="2"/>
        <v>0</v>
      </c>
      <c r="G122" s="32">
        <v>0</v>
      </c>
      <c r="H122" s="32">
        <f t="shared" si="3"/>
        <v>0</v>
      </c>
      <c r="J122" s="21"/>
    </row>
    <row r="123" spans="1:10" ht="24">
      <c r="A123" s="51">
        <v>0.21</v>
      </c>
      <c r="B123" s="58" t="s">
        <v>179</v>
      </c>
      <c r="C123" s="20" t="s">
        <v>18</v>
      </c>
      <c r="D123" s="21">
        <v>40</v>
      </c>
      <c r="E123" s="32">
        <v>0</v>
      </c>
      <c r="F123" s="32">
        <f t="shared" si="2"/>
        <v>0</v>
      </c>
      <c r="G123" s="32">
        <v>0</v>
      </c>
      <c r="H123" s="32">
        <f t="shared" si="3"/>
        <v>0</v>
      </c>
    </row>
    <row r="124" spans="1:10" ht="24" customHeight="1">
      <c r="A124" s="51">
        <v>0.21</v>
      </c>
      <c r="B124" s="58" t="s">
        <v>126</v>
      </c>
      <c r="C124" s="20" t="s">
        <v>18</v>
      </c>
      <c r="D124" s="21">
        <v>2130</v>
      </c>
      <c r="E124" s="32">
        <v>0</v>
      </c>
      <c r="F124" s="32">
        <f t="shared" si="2"/>
        <v>0</v>
      </c>
      <c r="G124" s="32">
        <v>0</v>
      </c>
      <c r="H124" s="32">
        <f t="shared" si="3"/>
        <v>0</v>
      </c>
    </row>
    <row r="125" spans="1:10" ht="36">
      <c r="A125" s="51">
        <v>0.21</v>
      </c>
      <c r="B125" s="58" t="s">
        <v>127</v>
      </c>
      <c r="C125" s="20" t="s">
        <v>18</v>
      </c>
      <c r="D125" s="21">
        <v>400</v>
      </c>
      <c r="E125" s="32">
        <v>0</v>
      </c>
      <c r="F125" s="32">
        <f t="shared" si="2"/>
        <v>0</v>
      </c>
      <c r="G125" s="32">
        <v>0</v>
      </c>
      <c r="H125" s="32">
        <f t="shared" si="3"/>
        <v>0</v>
      </c>
    </row>
    <row r="126" spans="1:10" ht="36" customHeight="1">
      <c r="A126" s="51">
        <v>0.21</v>
      </c>
      <c r="B126" s="58" t="s">
        <v>167</v>
      </c>
      <c r="C126" s="20" t="s">
        <v>10</v>
      </c>
      <c r="D126" s="21">
        <v>990</v>
      </c>
      <c r="E126" s="32">
        <v>0</v>
      </c>
      <c r="F126" s="32">
        <f t="shared" si="2"/>
        <v>0</v>
      </c>
      <c r="G126" s="32">
        <v>0</v>
      </c>
      <c r="H126" s="32">
        <f t="shared" si="3"/>
        <v>0</v>
      </c>
    </row>
    <row r="127" spans="1:10" ht="36">
      <c r="A127" s="51">
        <v>0.21</v>
      </c>
      <c r="B127" s="58" t="s">
        <v>166</v>
      </c>
      <c r="C127" s="20" t="s">
        <v>10</v>
      </c>
      <c r="D127" s="21">
        <v>1600</v>
      </c>
      <c r="E127" s="32">
        <v>0</v>
      </c>
      <c r="F127" s="32">
        <f t="shared" si="2"/>
        <v>0</v>
      </c>
      <c r="G127" s="32">
        <v>0</v>
      </c>
      <c r="H127" s="32">
        <f t="shared" si="3"/>
        <v>0</v>
      </c>
    </row>
    <row r="128" spans="1:10" ht="24" customHeight="1">
      <c r="A128" s="51">
        <v>0.21</v>
      </c>
      <c r="B128" s="58" t="s">
        <v>128</v>
      </c>
      <c r="C128" s="20" t="s">
        <v>18</v>
      </c>
      <c r="D128" s="21">
        <v>580</v>
      </c>
      <c r="E128" s="32">
        <v>0</v>
      </c>
      <c r="F128" s="32">
        <f t="shared" si="2"/>
        <v>0</v>
      </c>
      <c r="G128" s="32">
        <v>0</v>
      </c>
      <c r="H128" s="32">
        <f t="shared" si="3"/>
        <v>0</v>
      </c>
    </row>
    <row r="129" spans="1:8" ht="24">
      <c r="A129" s="51">
        <v>0.21</v>
      </c>
      <c r="B129" s="58" t="s">
        <v>129</v>
      </c>
      <c r="C129" s="20" t="s">
        <v>10</v>
      </c>
      <c r="D129" s="21">
        <v>220</v>
      </c>
      <c r="E129" s="32">
        <v>0</v>
      </c>
      <c r="F129" s="32">
        <f t="shared" si="2"/>
        <v>0</v>
      </c>
      <c r="G129" s="32">
        <v>0</v>
      </c>
      <c r="H129" s="32">
        <f t="shared" si="3"/>
        <v>0</v>
      </c>
    </row>
    <row r="130" spans="1:8" ht="24" customHeight="1">
      <c r="A130" s="51">
        <v>0.21</v>
      </c>
      <c r="B130" s="58" t="s">
        <v>130</v>
      </c>
      <c r="C130" s="20" t="s">
        <v>18</v>
      </c>
      <c r="D130" s="21">
        <v>100</v>
      </c>
      <c r="E130" s="32">
        <v>0</v>
      </c>
      <c r="F130" s="32">
        <f t="shared" si="2"/>
        <v>0</v>
      </c>
      <c r="G130" s="32">
        <v>0</v>
      </c>
      <c r="H130" s="32">
        <f t="shared" si="3"/>
        <v>0</v>
      </c>
    </row>
    <row r="131" spans="1:8" ht="24">
      <c r="A131" s="51">
        <v>0.21</v>
      </c>
      <c r="B131" s="58" t="s">
        <v>131</v>
      </c>
      <c r="C131" s="20" t="s">
        <v>10</v>
      </c>
      <c r="D131" s="21">
        <v>50</v>
      </c>
      <c r="E131" s="32">
        <v>0</v>
      </c>
      <c r="F131" s="32">
        <f t="shared" si="2"/>
        <v>0</v>
      </c>
      <c r="G131" s="32">
        <v>0</v>
      </c>
      <c r="H131" s="32">
        <f t="shared" si="3"/>
        <v>0</v>
      </c>
    </row>
    <row r="132" spans="1:8" ht="36">
      <c r="A132" s="51">
        <v>0.21</v>
      </c>
      <c r="B132" s="58" t="s">
        <v>168</v>
      </c>
      <c r="C132" s="20" t="s">
        <v>18</v>
      </c>
      <c r="D132" s="21">
        <v>30</v>
      </c>
      <c r="E132" s="32">
        <v>0</v>
      </c>
      <c r="F132" s="32">
        <f t="shared" si="2"/>
        <v>0</v>
      </c>
      <c r="G132" s="32">
        <v>0</v>
      </c>
      <c r="H132" s="32">
        <f t="shared" si="3"/>
        <v>0</v>
      </c>
    </row>
    <row r="133" spans="1:8" ht="36">
      <c r="A133" s="51">
        <v>0.21</v>
      </c>
      <c r="B133" s="58" t="s">
        <v>169</v>
      </c>
      <c r="C133" s="20" t="s">
        <v>10</v>
      </c>
      <c r="D133" s="21">
        <v>110</v>
      </c>
      <c r="E133" s="32">
        <v>0</v>
      </c>
      <c r="F133" s="32">
        <f t="shared" si="2"/>
        <v>0</v>
      </c>
      <c r="G133" s="32">
        <v>0</v>
      </c>
      <c r="H133" s="32">
        <f t="shared" si="3"/>
        <v>0</v>
      </c>
    </row>
    <row r="134" spans="1:8" ht="24">
      <c r="A134" s="51">
        <v>0.21</v>
      </c>
      <c r="B134" s="58" t="s">
        <v>23</v>
      </c>
      <c r="C134" s="20" t="s">
        <v>18</v>
      </c>
      <c r="D134" s="21">
        <v>505</v>
      </c>
      <c r="E134" s="32">
        <v>0</v>
      </c>
      <c r="F134" s="32">
        <f t="shared" si="2"/>
        <v>0</v>
      </c>
      <c r="G134" s="32">
        <v>0</v>
      </c>
      <c r="H134" s="32">
        <f t="shared" si="3"/>
        <v>0</v>
      </c>
    </row>
    <row r="135" spans="1:8" s="16" customFormat="1" ht="24" customHeight="1">
      <c r="A135" s="50">
        <v>0.21</v>
      </c>
      <c r="B135" s="58" t="s">
        <v>146</v>
      </c>
      <c r="C135" s="20" t="s">
        <v>18</v>
      </c>
      <c r="D135" s="21">
        <v>505</v>
      </c>
      <c r="E135" s="32">
        <v>0</v>
      </c>
      <c r="F135" s="35">
        <f t="shared" si="2"/>
        <v>0</v>
      </c>
      <c r="G135" s="32">
        <v>0</v>
      </c>
      <c r="H135" s="35">
        <f t="shared" si="3"/>
        <v>0</v>
      </c>
    </row>
    <row r="136" spans="1:8" s="16" customFormat="1" ht="24">
      <c r="A136" s="50">
        <v>0.21</v>
      </c>
      <c r="B136" s="58" t="s">
        <v>172</v>
      </c>
      <c r="C136" s="20" t="s">
        <v>10</v>
      </c>
      <c r="D136" s="21">
        <v>1010</v>
      </c>
      <c r="E136" s="32">
        <v>0</v>
      </c>
      <c r="F136" s="32">
        <f t="shared" si="2"/>
        <v>0</v>
      </c>
      <c r="G136" s="32">
        <v>0</v>
      </c>
      <c r="H136" s="35">
        <f t="shared" si="3"/>
        <v>0</v>
      </c>
    </row>
    <row r="137" spans="1:8" ht="36">
      <c r="A137" s="51">
        <v>0.21</v>
      </c>
      <c r="B137" s="58" t="s">
        <v>181</v>
      </c>
      <c r="C137" s="20" t="s">
        <v>10</v>
      </c>
      <c r="D137" s="21">
        <v>450</v>
      </c>
      <c r="E137" s="32">
        <v>0</v>
      </c>
      <c r="F137" s="32">
        <f t="shared" si="2"/>
        <v>0</v>
      </c>
      <c r="G137" s="32">
        <v>0</v>
      </c>
      <c r="H137" s="32">
        <f t="shared" si="3"/>
        <v>0</v>
      </c>
    </row>
    <row r="138" spans="1:8" ht="36">
      <c r="A138" s="51">
        <v>0.21</v>
      </c>
      <c r="B138" s="58" t="s">
        <v>147</v>
      </c>
      <c r="C138" s="20" t="s">
        <v>10</v>
      </c>
      <c r="D138" s="21">
        <v>450</v>
      </c>
      <c r="E138" s="32">
        <v>0</v>
      </c>
      <c r="F138" s="32">
        <f t="shared" si="2"/>
        <v>0</v>
      </c>
      <c r="G138" s="32">
        <v>0</v>
      </c>
      <c r="H138" s="32">
        <f t="shared" si="3"/>
        <v>0</v>
      </c>
    </row>
    <row r="139" spans="1:8" ht="36">
      <c r="A139" s="51">
        <v>0.21</v>
      </c>
      <c r="B139" s="58" t="s">
        <v>186</v>
      </c>
      <c r="C139" s="20" t="s">
        <v>10</v>
      </c>
      <c r="D139" s="21">
        <v>3400</v>
      </c>
      <c r="E139" s="32">
        <v>0</v>
      </c>
      <c r="F139" s="32">
        <f t="shared" si="2"/>
        <v>0</v>
      </c>
      <c r="G139" s="32">
        <v>0</v>
      </c>
      <c r="H139" s="32">
        <f t="shared" si="3"/>
        <v>0</v>
      </c>
    </row>
    <row r="140" spans="1:8" ht="24" customHeight="1">
      <c r="A140" s="51">
        <v>0.21</v>
      </c>
      <c r="B140" s="58" t="s">
        <v>55</v>
      </c>
      <c r="C140" s="20" t="s">
        <v>18</v>
      </c>
      <c r="D140" s="21">
        <v>35</v>
      </c>
      <c r="E140" s="32">
        <v>0</v>
      </c>
      <c r="F140" s="32">
        <f t="shared" si="2"/>
        <v>0</v>
      </c>
      <c r="G140" s="32">
        <v>0</v>
      </c>
      <c r="H140" s="32">
        <f t="shared" si="3"/>
        <v>0</v>
      </c>
    </row>
    <row r="141" spans="1:8" ht="24">
      <c r="A141" s="51">
        <v>0.21</v>
      </c>
      <c r="B141" s="58" t="s">
        <v>22</v>
      </c>
      <c r="C141" s="20" t="s">
        <v>10</v>
      </c>
      <c r="D141" s="21">
        <v>335</v>
      </c>
      <c r="E141" s="32">
        <v>0</v>
      </c>
      <c r="F141" s="32">
        <f t="shared" si="2"/>
        <v>0</v>
      </c>
      <c r="G141" s="32">
        <v>0</v>
      </c>
      <c r="H141" s="32">
        <f t="shared" si="3"/>
        <v>0</v>
      </c>
    </row>
    <row r="142" spans="1:8" ht="36" customHeight="1">
      <c r="A142" s="51">
        <v>0.21</v>
      </c>
      <c r="B142" s="58" t="s">
        <v>155</v>
      </c>
      <c r="C142" s="20" t="s">
        <v>60</v>
      </c>
      <c r="D142" s="21">
        <v>20</v>
      </c>
      <c r="E142" s="32">
        <v>0</v>
      </c>
      <c r="F142" s="32">
        <f t="shared" si="2"/>
        <v>0</v>
      </c>
      <c r="G142" s="32">
        <v>0</v>
      </c>
      <c r="H142" s="32">
        <f t="shared" si="3"/>
        <v>0</v>
      </c>
    </row>
    <row r="143" spans="1:8" ht="24">
      <c r="A143" s="51">
        <v>0.21</v>
      </c>
      <c r="B143" s="58" t="s">
        <v>136</v>
      </c>
      <c r="C143" s="20" t="s">
        <v>18</v>
      </c>
      <c r="D143" s="21">
        <v>240</v>
      </c>
      <c r="E143" s="32">
        <v>0</v>
      </c>
      <c r="F143" s="32">
        <f t="shared" si="2"/>
        <v>0</v>
      </c>
      <c r="G143" s="32">
        <v>0</v>
      </c>
      <c r="H143" s="32">
        <f t="shared" si="3"/>
        <v>0</v>
      </c>
    </row>
    <row r="144" spans="1:8">
      <c r="A144" s="51">
        <v>0.21</v>
      </c>
      <c r="B144" s="58" t="s">
        <v>137</v>
      </c>
      <c r="C144" s="20" t="s">
        <v>18</v>
      </c>
      <c r="D144" s="21">
        <v>240</v>
      </c>
      <c r="E144" s="32">
        <v>0</v>
      </c>
      <c r="F144" s="32">
        <f t="shared" si="2"/>
        <v>0</v>
      </c>
      <c r="G144" s="32">
        <v>0</v>
      </c>
      <c r="H144" s="32">
        <f t="shared" si="3"/>
        <v>0</v>
      </c>
    </row>
    <row r="145" spans="1:8">
      <c r="A145" s="51">
        <v>0.21</v>
      </c>
      <c r="B145" s="58" t="s">
        <v>138</v>
      </c>
      <c r="C145" s="20" t="s">
        <v>10</v>
      </c>
      <c r="D145" s="21">
        <v>480</v>
      </c>
      <c r="E145" s="32">
        <v>0</v>
      </c>
      <c r="F145" s="32">
        <f t="shared" si="2"/>
        <v>0</v>
      </c>
      <c r="G145" s="32">
        <v>0</v>
      </c>
      <c r="H145" s="32">
        <f t="shared" si="3"/>
        <v>0</v>
      </c>
    </row>
    <row r="146" spans="1:8" ht="24" customHeight="1">
      <c r="A146" s="51">
        <v>0.21</v>
      </c>
      <c r="B146" s="58" t="s">
        <v>183</v>
      </c>
      <c r="C146" s="20" t="s">
        <v>10</v>
      </c>
      <c r="D146" s="21">
        <v>20</v>
      </c>
      <c r="E146" s="32">
        <v>0</v>
      </c>
      <c r="F146" s="32">
        <f t="shared" si="2"/>
        <v>0</v>
      </c>
      <c r="G146" s="32">
        <v>0</v>
      </c>
      <c r="H146" s="32">
        <f t="shared" si="3"/>
        <v>0</v>
      </c>
    </row>
    <row r="147" spans="1:8" ht="24" customHeight="1">
      <c r="A147" s="51">
        <v>0.21</v>
      </c>
      <c r="B147" s="58" t="s">
        <v>139</v>
      </c>
      <c r="C147" s="20" t="s">
        <v>10</v>
      </c>
      <c r="D147" s="21">
        <v>20</v>
      </c>
      <c r="E147" s="32">
        <v>0</v>
      </c>
      <c r="F147" s="32">
        <f t="shared" si="2"/>
        <v>0</v>
      </c>
      <c r="G147" s="32">
        <v>0</v>
      </c>
      <c r="H147" s="32">
        <f t="shared" si="3"/>
        <v>0</v>
      </c>
    </row>
    <row r="148" spans="1:8" ht="24">
      <c r="A148" s="51">
        <v>0.21</v>
      </c>
      <c r="B148" s="58" t="s">
        <v>140</v>
      </c>
      <c r="C148" s="20" t="s">
        <v>10</v>
      </c>
      <c r="D148" s="21">
        <v>220</v>
      </c>
      <c r="E148" s="32">
        <v>0</v>
      </c>
      <c r="F148" s="32">
        <f t="shared" si="2"/>
        <v>0</v>
      </c>
      <c r="G148" s="32">
        <v>0</v>
      </c>
      <c r="H148" s="32">
        <f t="shared" si="3"/>
        <v>0</v>
      </c>
    </row>
    <row r="149" spans="1:8" ht="24">
      <c r="A149" s="51">
        <v>0.21</v>
      </c>
      <c r="B149" s="58" t="s">
        <v>141</v>
      </c>
      <c r="C149" s="20" t="s">
        <v>18</v>
      </c>
      <c r="D149" s="21">
        <v>240</v>
      </c>
      <c r="E149" s="32">
        <v>0</v>
      </c>
      <c r="F149" s="32">
        <f t="shared" si="2"/>
        <v>0</v>
      </c>
      <c r="G149" s="32">
        <v>0</v>
      </c>
      <c r="H149" s="32">
        <f t="shared" si="3"/>
        <v>0</v>
      </c>
    </row>
    <row r="150" spans="1:8">
      <c r="A150" s="51">
        <v>0.21</v>
      </c>
      <c r="B150" s="58" t="s">
        <v>143</v>
      </c>
      <c r="C150" s="20" t="s">
        <v>18</v>
      </c>
      <c r="D150" s="21">
        <v>240</v>
      </c>
      <c r="E150" s="32">
        <v>0</v>
      </c>
      <c r="F150" s="32">
        <f t="shared" si="2"/>
        <v>0</v>
      </c>
      <c r="G150" s="32">
        <v>0</v>
      </c>
      <c r="H150" s="32">
        <f t="shared" si="3"/>
        <v>0</v>
      </c>
    </row>
    <row r="151" spans="1:8">
      <c r="A151" s="51">
        <v>0.21</v>
      </c>
      <c r="B151" s="58" t="s">
        <v>142</v>
      </c>
      <c r="C151" s="20" t="s">
        <v>10</v>
      </c>
      <c r="D151" s="21">
        <v>480</v>
      </c>
      <c r="E151" s="32">
        <v>0</v>
      </c>
      <c r="F151" s="32">
        <f t="shared" si="2"/>
        <v>0</v>
      </c>
      <c r="G151" s="32">
        <v>0</v>
      </c>
      <c r="H151" s="32">
        <f t="shared" si="3"/>
        <v>0</v>
      </c>
    </row>
    <row r="152" spans="1:8" ht="36" customHeight="1">
      <c r="A152" s="51">
        <v>0.21</v>
      </c>
      <c r="B152" s="58" t="s">
        <v>184</v>
      </c>
      <c r="C152" s="20" t="s">
        <v>10</v>
      </c>
      <c r="D152" s="21">
        <v>90</v>
      </c>
      <c r="E152" s="32">
        <v>0</v>
      </c>
      <c r="F152" s="32">
        <f t="shared" si="2"/>
        <v>0</v>
      </c>
      <c r="G152" s="32">
        <v>0</v>
      </c>
      <c r="H152" s="32">
        <f t="shared" si="3"/>
        <v>0</v>
      </c>
    </row>
    <row r="153" spans="1:8" ht="24" customHeight="1">
      <c r="A153" s="51">
        <v>0.21</v>
      </c>
      <c r="B153" s="58" t="s">
        <v>144</v>
      </c>
      <c r="C153" s="20" t="s">
        <v>10</v>
      </c>
      <c r="D153" s="21">
        <v>90</v>
      </c>
      <c r="E153" s="32">
        <v>0</v>
      </c>
      <c r="F153" s="32">
        <f t="shared" si="2"/>
        <v>0</v>
      </c>
      <c r="G153" s="32">
        <v>0</v>
      </c>
      <c r="H153" s="32">
        <f t="shared" si="3"/>
        <v>0</v>
      </c>
    </row>
    <row r="154" spans="1:8" ht="24">
      <c r="A154" s="51">
        <v>0.21</v>
      </c>
      <c r="B154" s="58" t="s">
        <v>145</v>
      </c>
      <c r="C154" s="20" t="s">
        <v>10</v>
      </c>
      <c r="D154" s="21">
        <v>70</v>
      </c>
      <c r="E154" s="32">
        <v>0</v>
      </c>
      <c r="F154" s="32">
        <f t="shared" si="2"/>
        <v>0</v>
      </c>
      <c r="G154" s="32">
        <v>0</v>
      </c>
      <c r="H154" s="32">
        <f t="shared" si="3"/>
        <v>0</v>
      </c>
    </row>
    <row r="155" spans="1:8" ht="24">
      <c r="A155" s="51">
        <v>0.21</v>
      </c>
      <c r="B155" s="58" t="s">
        <v>148</v>
      </c>
      <c r="C155" s="20" t="s">
        <v>18</v>
      </c>
      <c r="D155" s="21">
        <v>55</v>
      </c>
      <c r="E155" s="32">
        <v>0</v>
      </c>
      <c r="F155" s="32">
        <f t="shared" si="2"/>
        <v>0</v>
      </c>
      <c r="G155" s="32">
        <v>0</v>
      </c>
      <c r="H155" s="32">
        <f t="shared" si="3"/>
        <v>0</v>
      </c>
    </row>
    <row r="156" spans="1:8">
      <c r="A156" s="51">
        <v>0.21</v>
      </c>
      <c r="B156" s="58" t="s">
        <v>149</v>
      </c>
      <c r="C156" s="20" t="s">
        <v>18</v>
      </c>
      <c r="D156" s="21">
        <v>55</v>
      </c>
      <c r="E156" s="32">
        <v>0</v>
      </c>
      <c r="F156" s="32">
        <f t="shared" si="2"/>
        <v>0</v>
      </c>
      <c r="G156" s="32">
        <v>0</v>
      </c>
      <c r="H156" s="32">
        <f t="shared" si="3"/>
        <v>0</v>
      </c>
    </row>
    <row r="157" spans="1:8">
      <c r="A157" s="51">
        <v>0.21</v>
      </c>
      <c r="B157" s="58" t="s">
        <v>150</v>
      </c>
      <c r="C157" s="20" t="s">
        <v>10</v>
      </c>
      <c r="D157" s="21">
        <v>110</v>
      </c>
      <c r="E157" s="32">
        <v>0</v>
      </c>
      <c r="F157" s="32">
        <f t="shared" si="2"/>
        <v>0</v>
      </c>
      <c r="G157" s="32">
        <v>0</v>
      </c>
      <c r="H157" s="32">
        <f t="shared" si="3"/>
        <v>0</v>
      </c>
    </row>
    <row r="158" spans="1:8" ht="24" customHeight="1">
      <c r="A158" s="51">
        <v>0.21</v>
      </c>
      <c r="B158" s="58" t="s">
        <v>185</v>
      </c>
      <c r="C158" s="20" t="s">
        <v>10</v>
      </c>
      <c r="D158" s="21">
        <v>36</v>
      </c>
      <c r="E158" s="32">
        <v>0</v>
      </c>
      <c r="F158" s="32">
        <f t="shared" si="2"/>
        <v>0</v>
      </c>
      <c r="G158" s="32">
        <v>0</v>
      </c>
      <c r="H158" s="32">
        <f t="shared" si="3"/>
        <v>0</v>
      </c>
    </row>
    <row r="159" spans="1:8" ht="24" customHeight="1">
      <c r="A159" s="51">
        <v>0.21</v>
      </c>
      <c r="B159" s="58" t="s">
        <v>151</v>
      </c>
      <c r="C159" s="20" t="s">
        <v>10</v>
      </c>
      <c r="D159" s="21">
        <v>36</v>
      </c>
      <c r="E159" s="32">
        <v>0</v>
      </c>
      <c r="F159" s="32">
        <f t="shared" si="2"/>
        <v>0</v>
      </c>
      <c r="G159" s="32">
        <v>0</v>
      </c>
      <c r="H159" s="32">
        <f t="shared" si="3"/>
        <v>0</v>
      </c>
    </row>
    <row r="160" spans="1:8" ht="24">
      <c r="A160" s="51">
        <v>0.21</v>
      </c>
      <c r="B160" s="58" t="s">
        <v>152</v>
      </c>
      <c r="C160" s="20" t="s">
        <v>10</v>
      </c>
      <c r="D160" s="21">
        <v>27</v>
      </c>
      <c r="E160" s="32">
        <v>0</v>
      </c>
      <c r="F160" s="32">
        <f t="shared" si="2"/>
        <v>0</v>
      </c>
      <c r="G160" s="32">
        <v>0</v>
      </c>
      <c r="H160" s="32">
        <f t="shared" si="3"/>
        <v>0</v>
      </c>
    </row>
    <row r="161" spans="1:13" ht="24">
      <c r="A161" s="51">
        <v>0.21</v>
      </c>
      <c r="B161" s="58" t="s">
        <v>153</v>
      </c>
      <c r="C161" s="20" t="s">
        <v>18</v>
      </c>
      <c r="D161" s="21">
        <v>50</v>
      </c>
      <c r="E161" s="32">
        <v>0</v>
      </c>
      <c r="F161" s="32">
        <f t="shared" si="2"/>
        <v>0</v>
      </c>
      <c r="G161" s="32">
        <v>0</v>
      </c>
      <c r="H161" s="32">
        <f t="shared" si="3"/>
        <v>0</v>
      </c>
    </row>
    <row r="162" spans="1:13">
      <c r="A162" s="51">
        <v>0.21</v>
      </c>
      <c r="B162" s="58" t="s">
        <v>154</v>
      </c>
      <c r="C162" s="20" t="s">
        <v>10</v>
      </c>
      <c r="D162" s="74">
        <v>835</v>
      </c>
      <c r="E162" s="32">
        <v>0</v>
      </c>
      <c r="F162" s="32">
        <f t="shared" si="2"/>
        <v>0</v>
      </c>
      <c r="G162" s="32">
        <v>0</v>
      </c>
      <c r="H162" s="32">
        <f t="shared" si="3"/>
        <v>0</v>
      </c>
    </row>
    <row r="163" spans="1:13" ht="36" customHeight="1">
      <c r="A163" s="51">
        <v>0.21</v>
      </c>
      <c r="B163" s="58" t="s">
        <v>171</v>
      </c>
      <c r="C163" s="20" t="s">
        <v>60</v>
      </c>
      <c r="D163" s="74">
        <v>380</v>
      </c>
      <c r="E163" s="32">
        <v>0</v>
      </c>
      <c r="F163" s="32">
        <f t="shared" si="2"/>
        <v>0</v>
      </c>
      <c r="G163" s="32">
        <v>0</v>
      </c>
      <c r="H163" s="32">
        <f t="shared" si="3"/>
        <v>0</v>
      </c>
      <c r="J163" s="16"/>
      <c r="K163" s="16"/>
      <c r="L163" s="16"/>
      <c r="M163" s="16"/>
    </row>
    <row r="164" spans="1:13">
      <c r="A164" s="51">
        <v>0.21</v>
      </c>
      <c r="B164" s="58" t="s">
        <v>162</v>
      </c>
      <c r="C164" s="20" t="s">
        <v>18</v>
      </c>
      <c r="D164" s="74">
        <v>60</v>
      </c>
      <c r="E164" s="32">
        <v>0</v>
      </c>
      <c r="F164" s="32">
        <f t="shared" si="2"/>
        <v>0</v>
      </c>
      <c r="G164" s="32">
        <v>0</v>
      </c>
      <c r="H164" s="32">
        <f t="shared" si="3"/>
        <v>0</v>
      </c>
    </row>
    <row r="165" spans="1:13" ht="24">
      <c r="A165" s="51">
        <v>0.21</v>
      </c>
      <c r="B165" s="58" t="s">
        <v>163</v>
      </c>
      <c r="C165" s="20" t="s">
        <v>18</v>
      </c>
      <c r="D165" s="74">
        <v>60</v>
      </c>
      <c r="E165" s="32">
        <v>0</v>
      </c>
      <c r="F165" s="32">
        <f t="shared" si="2"/>
        <v>0</v>
      </c>
      <c r="G165" s="32">
        <v>0</v>
      </c>
      <c r="H165" s="32">
        <f t="shared" si="3"/>
        <v>0</v>
      </c>
    </row>
    <row r="166" spans="1:13">
      <c r="A166" s="51">
        <v>0.21</v>
      </c>
      <c r="B166" s="58" t="s">
        <v>160</v>
      </c>
      <c r="C166" s="20" t="s">
        <v>60</v>
      </c>
      <c r="D166" s="21">
        <v>1</v>
      </c>
      <c r="E166" s="32">
        <v>0</v>
      </c>
      <c r="F166" s="32">
        <f t="shared" si="2"/>
        <v>0</v>
      </c>
      <c r="G166" s="32">
        <v>0</v>
      </c>
      <c r="H166" s="32">
        <f t="shared" si="3"/>
        <v>0</v>
      </c>
    </row>
    <row r="167" spans="1:13">
      <c r="A167" s="51">
        <v>0.21</v>
      </c>
      <c r="B167" s="58" t="s">
        <v>97</v>
      </c>
      <c r="C167" s="20" t="s">
        <v>60</v>
      </c>
      <c r="D167" s="21">
        <v>3</v>
      </c>
      <c r="E167" s="32">
        <v>0</v>
      </c>
      <c r="F167" s="32">
        <f t="shared" si="2"/>
        <v>0</v>
      </c>
      <c r="G167" s="32">
        <v>0</v>
      </c>
      <c r="H167" s="32">
        <f t="shared" si="3"/>
        <v>0</v>
      </c>
    </row>
    <row r="168" spans="1:13" ht="48" customHeight="1">
      <c r="A168" s="51">
        <v>0.21</v>
      </c>
      <c r="B168" s="58" t="s">
        <v>92</v>
      </c>
      <c r="C168" s="20" t="s">
        <v>60</v>
      </c>
      <c r="D168" s="21">
        <v>1</v>
      </c>
      <c r="E168" s="32">
        <v>0</v>
      </c>
      <c r="F168" s="32">
        <f t="shared" si="2"/>
        <v>0</v>
      </c>
      <c r="G168" s="32">
        <v>0</v>
      </c>
      <c r="H168" s="32">
        <f t="shared" si="3"/>
        <v>0</v>
      </c>
    </row>
    <row r="169" spans="1:13">
      <c r="A169" s="51">
        <v>0.21</v>
      </c>
      <c r="B169" s="58" t="s">
        <v>93</v>
      </c>
      <c r="C169" s="20" t="s">
        <v>10</v>
      </c>
      <c r="D169" s="21">
        <v>1</v>
      </c>
      <c r="E169" s="32">
        <v>0</v>
      </c>
      <c r="F169" s="32">
        <f t="shared" si="2"/>
        <v>0</v>
      </c>
      <c r="G169" s="32">
        <v>0</v>
      </c>
      <c r="H169" s="32">
        <f t="shared" si="3"/>
        <v>0</v>
      </c>
    </row>
    <row r="170" spans="1:13" ht="72" customHeight="1">
      <c r="A170" s="51">
        <v>0.21</v>
      </c>
      <c r="B170" s="58" t="s">
        <v>91</v>
      </c>
      <c r="C170" s="20" t="s">
        <v>60</v>
      </c>
      <c r="D170" s="21">
        <v>1</v>
      </c>
      <c r="E170" s="32">
        <v>0</v>
      </c>
      <c r="F170" s="32">
        <f t="shared" si="2"/>
        <v>0</v>
      </c>
      <c r="G170" s="32">
        <v>0</v>
      </c>
      <c r="H170" s="32">
        <f t="shared" si="3"/>
        <v>0</v>
      </c>
    </row>
    <row r="171" spans="1:13">
      <c r="A171" s="51">
        <v>0.21</v>
      </c>
      <c r="B171" s="58" t="s">
        <v>94</v>
      </c>
      <c r="C171" s="20" t="s">
        <v>10</v>
      </c>
      <c r="D171" s="21">
        <v>1</v>
      </c>
      <c r="E171" s="32">
        <v>0</v>
      </c>
      <c r="F171" s="32">
        <f t="shared" si="2"/>
        <v>0</v>
      </c>
      <c r="G171" s="32">
        <v>0</v>
      </c>
      <c r="H171" s="32">
        <f t="shared" si="3"/>
        <v>0</v>
      </c>
    </row>
    <row r="172" spans="1:13" ht="36">
      <c r="A172" s="51">
        <v>0.21</v>
      </c>
      <c r="B172" s="58" t="s">
        <v>96</v>
      </c>
      <c r="C172" s="20" t="s">
        <v>60</v>
      </c>
      <c r="D172" s="21">
        <v>2</v>
      </c>
      <c r="E172" s="32">
        <v>0</v>
      </c>
      <c r="F172" s="32">
        <f t="shared" si="2"/>
        <v>0</v>
      </c>
      <c r="G172" s="32">
        <v>0</v>
      </c>
      <c r="H172" s="32">
        <f t="shared" si="3"/>
        <v>0</v>
      </c>
    </row>
    <row r="173" spans="1:13" ht="13.5" thickBot="1">
      <c r="A173" s="51">
        <v>0.21</v>
      </c>
      <c r="B173" s="58" t="s">
        <v>156</v>
      </c>
      <c r="C173" s="20" t="s">
        <v>60</v>
      </c>
      <c r="D173" s="21">
        <v>1</v>
      </c>
      <c r="E173" s="32">
        <v>0</v>
      </c>
      <c r="F173" s="32">
        <f t="shared" si="2"/>
        <v>0</v>
      </c>
      <c r="G173" s="32">
        <v>0</v>
      </c>
      <c r="H173" s="32">
        <f t="shared" si="3"/>
        <v>0</v>
      </c>
    </row>
    <row r="174" spans="1:13">
      <c r="A174" s="54"/>
      <c r="B174" s="71" t="s">
        <v>25</v>
      </c>
      <c r="C174" s="36"/>
      <c r="D174" s="37" t="s">
        <v>9</v>
      </c>
      <c r="E174" s="36"/>
      <c r="F174" s="36"/>
      <c r="G174" s="36"/>
      <c r="H174" s="36"/>
    </row>
    <row r="175" spans="1:13">
      <c r="A175" s="53">
        <v>0.21</v>
      </c>
      <c r="B175" s="68" t="s">
        <v>26</v>
      </c>
      <c r="C175" s="38"/>
      <c r="D175" s="39" t="s">
        <v>9</v>
      </c>
      <c r="E175" s="33"/>
      <c r="F175" s="32"/>
      <c r="G175" s="32"/>
      <c r="H175" s="22">
        <f>SUM(F21:F94)</f>
        <v>0</v>
      </c>
    </row>
    <row r="176" spans="1:13">
      <c r="A176" s="53">
        <v>0.21</v>
      </c>
      <c r="B176" s="61" t="s">
        <v>27</v>
      </c>
      <c r="C176" s="40"/>
      <c r="D176" s="39" t="s">
        <v>9</v>
      </c>
      <c r="E176" s="22"/>
      <c r="F176" s="22"/>
      <c r="G176" s="22"/>
      <c r="H176" s="22">
        <f>SUM(H21:H94)</f>
        <v>0</v>
      </c>
    </row>
    <row r="177" spans="1:8">
      <c r="A177" s="53">
        <v>0.21</v>
      </c>
      <c r="B177" s="61" t="s">
        <v>28</v>
      </c>
      <c r="C177" s="40"/>
      <c r="D177" s="39" t="s">
        <v>9</v>
      </c>
      <c r="E177" s="22"/>
      <c r="F177" s="22"/>
      <c r="G177" s="22"/>
      <c r="H177" s="22">
        <f>SUM(F96:F173)</f>
        <v>0</v>
      </c>
    </row>
    <row r="178" spans="1:8">
      <c r="A178" s="53">
        <v>0.21</v>
      </c>
      <c r="B178" s="61" t="s">
        <v>29</v>
      </c>
      <c r="C178" s="40"/>
      <c r="D178" s="39" t="s">
        <v>9</v>
      </c>
      <c r="E178" s="22"/>
      <c r="F178" s="22"/>
      <c r="G178" s="22"/>
      <c r="H178" s="22">
        <f>SUM(H96:H173)</f>
        <v>0</v>
      </c>
    </row>
    <row r="179" spans="1:8">
      <c r="A179" s="53">
        <v>0.21</v>
      </c>
      <c r="B179" s="61" t="s">
        <v>30</v>
      </c>
      <c r="C179" s="41"/>
      <c r="D179" s="34"/>
      <c r="E179" s="22"/>
      <c r="F179" s="22"/>
      <c r="G179" s="22"/>
      <c r="H179" s="23">
        <v>0</v>
      </c>
    </row>
    <row r="180" spans="1:8">
      <c r="A180" s="53">
        <v>0.21</v>
      </c>
      <c r="B180" s="61" t="s">
        <v>31</v>
      </c>
      <c r="C180" s="41"/>
      <c r="D180" s="34"/>
      <c r="E180" s="22"/>
      <c r="F180" s="22"/>
      <c r="G180" s="22"/>
      <c r="H180" s="23">
        <v>0</v>
      </c>
    </row>
    <row r="181" spans="1:8">
      <c r="A181" s="53">
        <v>0.21</v>
      </c>
      <c r="B181" s="61" t="s">
        <v>57</v>
      </c>
      <c r="C181" s="41"/>
      <c r="D181" s="34"/>
      <c r="E181" s="22"/>
      <c r="F181" s="22"/>
      <c r="G181" s="22"/>
      <c r="H181" s="23">
        <v>0</v>
      </c>
    </row>
    <row r="182" spans="1:8">
      <c r="A182" s="53">
        <v>0.21</v>
      </c>
      <c r="B182" s="61" t="s">
        <v>58</v>
      </c>
      <c r="C182" s="41"/>
      <c r="D182" s="34"/>
      <c r="E182" s="22"/>
      <c r="F182" s="22"/>
      <c r="G182" s="22"/>
      <c r="H182" s="23">
        <v>0</v>
      </c>
    </row>
    <row r="183" spans="1:8">
      <c r="A183" s="53">
        <v>0.21</v>
      </c>
      <c r="B183" s="61" t="s">
        <v>32</v>
      </c>
      <c r="C183" s="41"/>
      <c r="D183" s="34"/>
      <c r="E183" s="22"/>
      <c r="F183" s="22"/>
      <c r="G183" s="22"/>
      <c r="H183" s="23">
        <v>0</v>
      </c>
    </row>
    <row r="184" spans="1:8">
      <c r="A184" s="53">
        <v>0.21</v>
      </c>
      <c r="B184" s="61" t="s">
        <v>38</v>
      </c>
      <c r="C184" s="41"/>
      <c r="D184" s="34"/>
      <c r="E184" s="22"/>
      <c r="F184" s="22"/>
      <c r="G184" s="22"/>
      <c r="H184" s="23">
        <v>0</v>
      </c>
    </row>
    <row r="185" spans="1:8">
      <c r="A185" s="53">
        <v>0.21</v>
      </c>
      <c r="B185" s="61" t="s">
        <v>59</v>
      </c>
      <c r="C185" s="41"/>
      <c r="D185" s="34"/>
      <c r="E185" s="22"/>
      <c r="F185" s="22"/>
      <c r="G185" s="22"/>
      <c r="H185" s="23">
        <v>0</v>
      </c>
    </row>
    <row r="186" spans="1:8">
      <c r="A186" s="53">
        <v>0.21</v>
      </c>
      <c r="B186" s="61" t="s">
        <v>33</v>
      </c>
      <c r="C186" s="41"/>
      <c r="D186" s="34"/>
      <c r="E186" s="22"/>
      <c r="F186" s="22"/>
      <c r="G186" s="22"/>
      <c r="H186" s="23">
        <v>0</v>
      </c>
    </row>
    <row r="187" spans="1:8">
      <c r="A187" s="53">
        <v>0.21</v>
      </c>
      <c r="B187" s="61" t="s">
        <v>34</v>
      </c>
      <c r="C187" s="40"/>
      <c r="D187" s="39" t="s">
        <v>9</v>
      </c>
      <c r="E187" s="22"/>
      <c r="F187" s="22"/>
      <c r="G187" s="22"/>
      <c r="H187" s="23">
        <v>0</v>
      </c>
    </row>
    <row r="188" spans="1:8">
      <c r="A188" s="55"/>
      <c r="B188" s="72" t="s">
        <v>35</v>
      </c>
      <c r="C188" s="42"/>
      <c r="D188" s="43" t="s">
        <v>9</v>
      </c>
      <c r="E188" s="44"/>
      <c r="F188" s="44"/>
      <c r="G188" s="44"/>
      <c r="H188" s="44">
        <f>SUM(H175:H187)</f>
        <v>0</v>
      </c>
    </row>
    <row r="189" spans="1:8">
      <c r="A189" s="56"/>
      <c r="B189" s="61" t="s">
        <v>36</v>
      </c>
      <c r="C189" s="45"/>
      <c r="D189" s="31" t="s">
        <v>9</v>
      </c>
      <c r="E189" s="46"/>
      <c r="F189" s="46"/>
      <c r="G189" s="46"/>
      <c r="H189" s="32">
        <f>H188*21%</f>
        <v>0</v>
      </c>
    </row>
    <row r="190" spans="1:8">
      <c r="A190" s="57"/>
      <c r="B190" s="73" t="s">
        <v>37</v>
      </c>
      <c r="C190" s="47"/>
      <c r="D190" s="48" t="s">
        <v>9</v>
      </c>
      <c r="E190" s="49"/>
      <c r="F190" s="49"/>
      <c r="G190" s="49"/>
      <c r="H190" s="49">
        <f>SUM(H188:H189)</f>
        <v>0</v>
      </c>
    </row>
    <row r="195" spans="1:4">
      <c r="A195" s="13"/>
      <c r="B195" s="13"/>
      <c r="C195" s="13"/>
      <c r="D195" s="13"/>
    </row>
    <row r="196" spans="1:4">
      <c r="A196" s="13"/>
      <c r="B196" s="14"/>
      <c r="C196" s="13"/>
      <c r="D196" s="13"/>
    </row>
    <row r="197" spans="1:4">
      <c r="A197" s="13"/>
      <c r="B197" s="14"/>
      <c r="C197" s="13"/>
      <c r="D197" s="13"/>
    </row>
    <row r="198" spans="1:4">
      <c r="A198" s="13"/>
      <c r="B198" s="14"/>
      <c r="C198" s="13"/>
      <c r="D198" s="13"/>
    </row>
    <row r="199" spans="1:4">
      <c r="A199" s="13"/>
      <c r="B199" s="13"/>
      <c r="C199" s="13"/>
      <c r="D199" s="13"/>
    </row>
    <row r="200" spans="1:4">
      <c r="A200" s="13"/>
      <c r="B200" s="15"/>
      <c r="C200" s="13"/>
      <c r="D200" s="13"/>
    </row>
    <row r="201" spans="1:4">
      <c r="A201" s="13"/>
      <c r="B201" s="13"/>
      <c r="C201" s="13"/>
      <c r="D201" s="13"/>
    </row>
    <row r="202" spans="1:4">
      <c r="A202" s="13"/>
      <c r="B202" s="13"/>
      <c r="C202" s="13"/>
      <c r="D202" s="13"/>
    </row>
    <row r="203" spans="1:4">
      <c r="A203" s="13"/>
      <c r="B203" s="13"/>
      <c r="C203" s="13"/>
      <c r="D203" s="13"/>
    </row>
    <row r="204" spans="1:4">
      <c r="A204" s="13"/>
      <c r="B204" s="13"/>
      <c r="C204" s="13"/>
      <c r="D204" s="13"/>
    </row>
    <row r="205" spans="1:4">
      <c r="A205" s="13"/>
      <c r="B205" s="13"/>
      <c r="C205" s="13"/>
      <c r="D205" s="13"/>
    </row>
    <row r="206" spans="1:4">
      <c r="A206" s="13"/>
      <c r="B206" s="13"/>
      <c r="C206" s="13"/>
      <c r="D206" s="13"/>
    </row>
    <row r="207" spans="1:4">
      <c r="A207" s="13"/>
      <c r="B207" s="13"/>
      <c r="C207" s="13"/>
      <c r="D207" s="13"/>
    </row>
    <row r="208" spans="1:4">
      <c r="A208" s="13"/>
      <c r="B208" s="13"/>
      <c r="C208" s="13"/>
      <c r="D208" s="13"/>
    </row>
  </sheetData>
  <sheetProtection selectLockedCells="1" selectUnlockedCells="1"/>
  <pageMargins left="0.59027777777777779" right="0.2361111111111111" top="0.31527777777777777" bottom="0.55138888888888893" header="0.51180555555555551" footer="0.51180555555555551"/>
  <pageSetup paperSize="9" firstPageNumber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29" r:id="rId4">
          <objectPr defaultSize="0" r:id="rId5">
            <anchor moveWithCells="1">
              <from>
                <xdr:col>0</xdr:col>
                <xdr:colOff>19050</xdr:colOff>
                <xdr:row>4</xdr:row>
                <xdr:rowOff>104775</xdr:rowOff>
              </from>
              <to>
                <xdr:col>7</xdr:col>
                <xdr:colOff>695325</xdr:colOff>
                <xdr:row>17</xdr:row>
                <xdr:rowOff>114300</xdr:rowOff>
              </to>
            </anchor>
          </objectPr>
        </oleObject>
      </mc:Choice>
      <mc:Fallback>
        <oleObject progId="Word.Document.8" shapeId="10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Fedra</dc:creator>
  <cp:lastModifiedBy>Karel Svoboda</cp:lastModifiedBy>
  <cp:lastPrinted>2019-07-26T06:37:23Z</cp:lastPrinted>
  <dcterms:created xsi:type="dcterms:W3CDTF">2019-07-24T06:41:46Z</dcterms:created>
  <dcterms:modified xsi:type="dcterms:W3CDTF">2019-07-26T07:10:38Z</dcterms:modified>
</cp:coreProperties>
</file>